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udieadministration\Eksamen\Karakterstatistik\S20\"/>
    </mc:Choice>
  </mc:AlternateContent>
  <bookViews>
    <workbookView xWindow="278" yWindow="960" windowWidth="21075" windowHeight="9375" tabRatio="769" firstSheet="4" activeTab="16"/>
  </bookViews>
  <sheets>
    <sheet name="INFO" sheetId="36" r:id="rId1"/>
    <sheet name="AD" sheetId="1" r:id="rId2"/>
    <sheet name="BA" sheetId="5" r:id="rId3"/>
    <sheet name="BAIT" sheetId="13" r:id="rId4"/>
    <sheet name="BEM" sheetId="4" r:id="rId5"/>
    <sheet name="BIO" sheetId="2" r:id="rId6"/>
    <sheet name="BIOT" sheetId="3" r:id="rId7"/>
    <sheet name="COMTEK" sheetId="15" r:id="rId8"/>
    <sheet name="DAT" sheetId="6" r:id="rId9"/>
    <sheet name="DV" sheetId="37" r:id="rId10"/>
    <sheet name="EGI" sheetId="8" r:id="rId11"/>
    <sheet name="EIT" sheetId="7" r:id="rId12"/>
    <sheet name="FYS" sheetId="9" r:id="rId13"/>
    <sheet name="GEO" sheetId="10" r:id="rId14"/>
    <sheet name="GBE" sheetId="11" r:id="rId15"/>
    <sheet name="IxD" sheetId="14" r:id="rId16"/>
    <sheet name="IDR 1+2" sheetId="30" r:id="rId17"/>
    <sheet name="IDR 3+4" sheetId="31" r:id="rId18"/>
    <sheet name="KEMI" sheetId="16" r:id="rId19"/>
    <sheet name="KEMT" sheetId="34" r:id="rId20"/>
    <sheet name="LAND" sheetId="17" r:id="rId21"/>
    <sheet name="MAOK" sheetId="21" r:id="rId22"/>
    <sheet name="MAT" sheetId="19" r:id="rId23"/>
    <sheet name="MATTEK" sheetId="20" r:id="rId24"/>
    <sheet name="MED" sheetId="22" r:id="rId25"/>
    <sheet name="MILT" sheetId="35" r:id="rId26"/>
    <sheet name="MP" sheetId="18" r:id="rId27"/>
    <sheet name="NANO" sheetId="23" r:id="rId28"/>
    <sheet name="PDP" sheetId="24" r:id="rId29"/>
    <sheet name="ROB" sheetId="25" r:id="rId30"/>
    <sheet name="ST" sheetId="29" r:id="rId31"/>
    <sheet name="SW" sheetId="26" r:id="rId32"/>
    <sheet name="TAN" sheetId="27" r:id="rId33"/>
    <sheet name="Fristudieaktivitet" sheetId="32" r:id="rId34"/>
  </sheets>
  <definedNames>
    <definedName name="_xlnm.Print_Area" localSheetId="1">AD!$A$1:$O$24</definedName>
    <definedName name="_xlnm.Print_Area" localSheetId="8">DAT!$A$1:$M$12</definedName>
    <definedName name="_xlnm.Print_Area" localSheetId="9">DV!$A$1:$M$12</definedName>
    <definedName name="_xlnm.Print_Area" localSheetId="21">MAOK!$A$1:$N$12</definedName>
    <definedName name="_xlnm.Print_Area" localSheetId="23">MATTEK!$A$1:$M$35</definedName>
    <definedName name="_xlnm.Print_Area" localSheetId="28">PDP!$A$1:$O$34</definedName>
    <definedName name="_xlnm.Print_Area" localSheetId="31">SW!$A$1:$N$18</definedName>
  </definedNames>
  <calcPr calcId="162913"/>
</workbook>
</file>

<file path=xl/calcChain.xml><?xml version="1.0" encoding="utf-8"?>
<calcChain xmlns="http://schemas.openxmlformats.org/spreadsheetml/2006/main">
  <c r="N8" i="27" l="1"/>
  <c r="H26" i="19"/>
  <c r="G26" i="19"/>
  <c r="F26" i="19"/>
  <c r="C26" i="19"/>
  <c r="B26" i="19"/>
  <c r="D24" i="19"/>
  <c r="I24" i="19" s="1"/>
  <c r="I26" i="19" s="1"/>
  <c r="H21" i="21"/>
  <c r="G21" i="21"/>
  <c r="F21" i="21"/>
  <c r="C21" i="21"/>
  <c r="B21" i="21"/>
  <c r="D19" i="21"/>
  <c r="I19" i="21" s="1"/>
  <c r="I21" i="21" s="1"/>
  <c r="E24" i="19" l="1"/>
  <c r="D26" i="19"/>
  <c r="E26" i="19" s="1"/>
  <c r="D21" i="21"/>
  <c r="E21" i="21" s="1"/>
  <c r="E19" i="21"/>
  <c r="J21" i="11"/>
  <c r="N21" i="11"/>
  <c r="I21" i="11"/>
  <c r="M22" i="17" l="1"/>
  <c r="L22" i="17"/>
  <c r="K22" i="17"/>
  <c r="H22" i="17"/>
  <c r="G22" i="17"/>
  <c r="F22" i="17"/>
  <c r="E22" i="17"/>
  <c r="D22" i="17"/>
  <c r="C22" i="17"/>
  <c r="B22" i="17"/>
  <c r="I20" i="17"/>
  <c r="N20" i="17" s="1"/>
  <c r="J20" i="17" l="1"/>
  <c r="I17" i="26"/>
  <c r="J17" i="26" s="1"/>
  <c r="N17" i="26" l="1"/>
  <c r="I17" i="6"/>
  <c r="N17" i="6" s="1"/>
  <c r="J17" i="6" l="1"/>
  <c r="I15" i="3"/>
  <c r="N15" i="3" s="1"/>
  <c r="J15" i="3" l="1"/>
  <c r="I19" i="4"/>
  <c r="J19" i="4" s="1"/>
  <c r="I21" i="10"/>
  <c r="N21" i="10" s="1"/>
  <c r="N19" i="4" l="1"/>
  <c r="J21" i="10"/>
  <c r="I15" i="26"/>
  <c r="N15" i="26" s="1"/>
  <c r="I15" i="6"/>
  <c r="J15" i="6" s="1"/>
  <c r="J15" i="26" l="1"/>
  <c r="N15" i="6"/>
  <c r="I7" i="13"/>
  <c r="N11" i="18" l="1"/>
  <c r="I11" i="22" l="1"/>
  <c r="N11" i="22" s="1"/>
  <c r="I15" i="22"/>
  <c r="N15" i="22" s="1"/>
  <c r="I17" i="22"/>
  <c r="J17" i="22" s="1"/>
  <c r="M15" i="37"/>
  <c r="L15" i="37"/>
  <c r="K15" i="37"/>
  <c r="H15" i="37"/>
  <c r="G15" i="37"/>
  <c r="F15" i="37"/>
  <c r="E15" i="37"/>
  <c r="D15" i="37"/>
  <c r="C15" i="37"/>
  <c r="B15" i="37"/>
  <c r="I13" i="37"/>
  <c r="J13" i="37" s="1"/>
  <c r="I11" i="37"/>
  <c r="I9" i="37"/>
  <c r="N9" i="37" s="1"/>
  <c r="I7" i="37"/>
  <c r="N7" i="37" s="1"/>
  <c r="N13" i="37" l="1"/>
  <c r="I15" i="37"/>
  <c r="J15" i="37" s="1"/>
  <c r="J15" i="22"/>
  <c r="J11" i="22"/>
  <c r="N11" i="37"/>
  <c r="J11" i="37"/>
  <c r="N17" i="22"/>
  <c r="J7" i="37"/>
  <c r="J9" i="37"/>
  <c r="I8" i="27"/>
  <c r="N15" i="37" l="1"/>
  <c r="J8" i="27"/>
  <c r="I13" i="13"/>
  <c r="N13" i="13" s="1"/>
  <c r="J13" i="13" l="1"/>
  <c r="I7" i="7"/>
  <c r="D11" i="15" l="1"/>
  <c r="I11" i="15" s="1"/>
  <c r="E11" i="15" l="1"/>
  <c r="J11" i="23"/>
  <c r="I11" i="23"/>
  <c r="K19" i="6" l="1"/>
  <c r="F19" i="6"/>
  <c r="G19" i="6"/>
  <c r="I7" i="6"/>
  <c r="J7" i="6" s="1"/>
  <c r="N7" i="6" l="1"/>
  <c r="I11" i="13"/>
  <c r="J11" i="13" s="1"/>
  <c r="I14" i="5"/>
  <c r="N14" i="5" s="1"/>
  <c r="I9" i="5"/>
  <c r="N9" i="5" s="1"/>
  <c r="I7" i="5"/>
  <c r="J7" i="5" s="1"/>
  <c r="I19" i="2"/>
  <c r="J19" i="2" s="1"/>
  <c r="I11" i="8"/>
  <c r="N11" i="8" s="1"/>
  <c r="I9" i="8"/>
  <c r="N9" i="8" s="1"/>
  <c r="I11" i="18"/>
  <c r="I9" i="18"/>
  <c r="N9" i="18" s="1"/>
  <c r="I17" i="11"/>
  <c r="N17" i="11" s="1"/>
  <c r="I16" i="19"/>
  <c r="N16" i="19" s="1"/>
  <c r="I12" i="19"/>
  <c r="N12" i="19" s="1"/>
  <c r="I14" i="19"/>
  <c r="N14" i="19" s="1"/>
  <c r="I9" i="19"/>
  <c r="N9" i="19" s="1"/>
  <c r="I9" i="21"/>
  <c r="N9" i="21" s="1"/>
  <c r="I19" i="20"/>
  <c r="N19" i="20" s="1"/>
  <c r="I17" i="20"/>
  <c r="J17" i="20" s="1"/>
  <c r="I11" i="9"/>
  <c r="N11" i="9" s="1"/>
  <c r="N11" i="23"/>
  <c r="N17" i="20" l="1"/>
  <c r="J17" i="11"/>
  <c r="J11" i="9"/>
  <c r="J9" i="8"/>
  <c r="N19" i="2"/>
  <c r="N11" i="13"/>
  <c r="J14" i="5"/>
  <c r="N7" i="5"/>
  <c r="J9" i="5"/>
  <c r="J11" i="8"/>
  <c r="J11" i="18"/>
  <c r="J9" i="18"/>
  <c r="J16" i="19"/>
  <c r="J12" i="19"/>
  <c r="J14" i="19"/>
  <c r="J9" i="19"/>
  <c r="J9" i="21"/>
  <c r="J19" i="20"/>
  <c r="I19" i="7"/>
  <c r="N19" i="7" s="1"/>
  <c r="I15" i="25"/>
  <c r="J15" i="25" s="1"/>
  <c r="I17" i="25"/>
  <c r="N17" i="25" s="1"/>
  <c r="I19" i="25"/>
  <c r="J19" i="25" s="1"/>
  <c r="B21" i="25"/>
  <c r="C21" i="25"/>
  <c r="D21" i="25"/>
  <c r="E21" i="25"/>
  <c r="F21" i="25"/>
  <c r="G21" i="25"/>
  <c r="H21" i="25"/>
  <c r="K21" i="25"/>
  <c r="L21" i="25"/>
  <c r="M21" i="25"/>
  <c r="M21" i="22"/>
  <c r="L21" i="22"/>
  <c r="K21" i="22"/>
  <c r="H21" i="22"/>
  <c r="G21" i="22"/>
  <c r="F21" i="22"/>
  <c r="E21" i="22"/>
  <c r="D21" i="22"/>
  <c r="C21" i="22"/>
  <c r="B21" i="22"/>
  <c r="I19" i="22"/>
  <c r="J19" i="22" s="1"/>
  <c r="I13" i="22"/>
  <c r="J13" i="22" s="1"/>
  <c r="I9" i="22"/>
  <c r="I7" i="22"/>
  <c r="M19" i="6"/>
  <c r="L19" i="6"/>
  <c r="H19" i="6"/>
  <c r="E19" i="6"/>
  <c r="D19" i="6"/>
  <c r="C19" i="6"/>
  <c r="B19" i="6"/>
  <c r="I13" i="6"/>
  <c r="J13" i="6" s="1"/>
  <c r="I11" i="6"/>
  <c r="I9" i="6"/>
  <c r="J9" i="6" s="1"/>
  <c r="I11" i="26"/>
  <c r="N11" i="26" s="1"/>
  <c r="I9" i="26"/>
  <c r="N9" i="26" s="1"/>
  <c r="J21" i="30"/>
  <c r="I19" i="30"/>
  <c r="N19" i="30" s="1"/>
  <c r="I21" i="30"/>
  <c r="D7" i="4"/>
  <c r="I7" i="4" s="1"/>
  <c r="D9" i="29"/>
  <c r="D7" i="29"/>
  <c r="E7" i="29" s="1"/>
  <c r="I17" i="29"/>
  <c r="H23" i="1"/>
  <c r="G23" i="1"/>
  <c r="N15" i="25" l="1"/>
  <c r="N21" i="25" s="1"/>
  <c r="N19" i="25"/>
  <c r="J11" i="26"/>
  <c r="J19" i="30"/>
  <c r="J7" i="22"/>
  <c r="N7" i="22"/>
  <c r="N9" i="22"/>
  <c r="J9" i="22"/>
  <c r="N13" i="22"/>
  <c r="I21" i="22"/>
  <c r="J21" i="22" s="1"/>
  <c r="N19" i="22"/>
  <c r="N11" i="6"/>
  <c r="J11" i="6"/>
  <c r="N9" i="6"/>
  <c r="N13" i="6"/>
  <c r="I19" i="6"/>
  <c r="J19" i="6" s="1"/>
  <c r="J19" i="7"/>
  <c r="J17" i="25"/>
  <c r="I21" i="25"/>
  <c r="J21" i="25" s="1"/>
  <c r="E7" i="4"/>
  <c r="I11" i="27"/>
  <c r="N11" i="27" s="1"/>
  <c r="H27" i="32"/>
  <c r="G27" i="32"/>
  <c r="M15" i="27"/>
  <c r="L15" i="27"/>
  <c r="K15" i="27"/>
  <c r="H15" i="27"/>
  <c r="G15" i="27"/>
  <c r="F15" i="27"/>
  <c r="E15" i="27"/>
  <c r="D15" i="27"/>
  <c r="C15" i="27"/>
  <c r="B15" i="27"/>
  <c r="I13" i="27"/>
  <c r="J13" i="27" s="1"/>
  <c r="I9" i="27"/>
  <c r="J9" i="27" s="1"/>
  <c r="M21" i="29"/>
  <c r="L21" i="29"/>
  <c r="K21" i="29"/>
  <c r="H21" i="29"/>
  <c r="G21" i="29"/>
  <c r="F21" i="29"/>
  <c r="E21" i="29"/>
  <c r="D21" i="29"/>
  <c r="C21" i="29"/>
  <c r="B21" i="29"/>
  <c r="I19" i="29"/>
  <c r="N19" i="29" s="1"/>
  <c r="H11" i="29"/>
  <c r="G11" i="29"/>
  <c r="F11" i="29"/>
  <c r="C11" i="29"/>
  <c r="B11" i="29"/>
  <c r="I9" i="29"/>
  <c r="I7" i="29"/>
  <c r="M19" i="26"/>
  <c r="L19" i="26"/>
  <c r="K19" i="26"/>
  <c r="H19" i="26"/>
  <c r="G19" i="26"/>
  <c r="F19" i="26"/>
  <c r="E19" i="26"/>
  <c r="D19" i="26"/>
  <c r="C19" i="26"/>
  <c r="B19" i="26"/>
  <c r="I13" i="26"/>
  <c r="J13" i="26" s="1"/>
  <c r="I7" i="26"/>
  <c r="N7" i="26" s="1"/>
  <c r="H9" i="25"/>
  <c r="G9" i="25"/>
  <c r="F9" i="25"/>
  <c r="C9" i="25"/>
  <c r="B9" i="25"/>
  <c r="D7" i="25"/>
  <c r="I7" i="25" s="1"/>
  <c r="M21" i="24"/>
  <c r="L21" i="24"/>
  <c r="K21" i="24"/>
  <c r="H21" i="24"/>
  <c r="G21" i="24"/>
  <c r="F21" i="24"/>
  <c r="E21" i="24"/>
  <c r="D21" i="24"/>
  <c r="C21" i="24"/>
  <c r="B21" i="24"/>
  <c r="I19" i="24"/>
  <c r="I17" i="24"/>
  <c r="J17" i="24" s="1"/>
  <c r="H11" i="24"/>
  <c r="G11" i="24"/>
  <c r="F11" i="24"/>
  <c r="C11" i="24"/>
  <c r="B11" i="24"/>
  <c r="D9" i="24"/>
  <c r="E9" i="24" s="1"/>
  <c r="D7" i="24"/>
  <c r="I7" i="24" s="1"/>
  <c r="M15" i="23"/>
  <c r="L15" i="23"/>
  <c r="K15" i="23"/>
  <c r="H15" i="23"/>
  <c r="G15" i="23"/>
  <c r="F15" i="23"/>
  <c r="E15" i="23"/>
  <c r="D15" i="23"/>
  <c r="C15" i="23"/>
  <c r="B15" i="23"/>
  <c r="I13" i="23"/>
  <c r="N13" i="23" s="1"/>
  <c r="I9" i="23"/>
  <c r="I7" i="23"/>
  <c r="I15" i="23" s="1"/>
  <c r="M15" i="18"/>
  <c r="L15" i="18"/>
  <c r="K15" i="18"/>
  <c r="H15" i="18"/>
  <c r="G15" i="18"/>
  <c r="F15" i="18"/>
  <c r="E15" i="18"/>
  <c r="D15" i="18"/>
  <c r="C15" i="18"/>
  <c r="B15" i="18"/>
  <c r="I13" i="18"/>
  <c r="N13" i="18" s="1"/>
  <c r="I7" i="18"/>
  <c r="J7" i="18" s="1"/>
  <c r="M21" i="35"/>
  <c r="L21" i="35"/>
  <c r="K21" i="35"/>
  <c r="H21" i="35"/>
  <c r="G21" i="35"/>
  <c r="F21" i="35"/>
  <c r="E21" i="35"/>
  <c r="D21" i="35"/>
  <c r="C21" i="35"/>
  <c r="B21" i="35"/>
  <c r="I19" i="35"/>
  <c r="J19" i="35" s="1"/>
  <c r="I17" i="35"/>
  <c r="N17" i="35" s="1"/>
  <c r="I15" i="35"/>
  <c r="J15" i="35" s="1"/>
  <c r="H9" i="35"/>
  <c r="G9" i="35"/>
  <c r="F9" i="35"/>
  <c r="C9" i="35"/>
  <c r="B9" i="35"/>
  <c r="D7" i="35"/>
  <c r="I7" i="35" s="1"/>
  <c r="M13" i="21"/>
  <c r="L13" i="21"/>
  <c r="K13" i="21"/>
  <c r="H13" i="21"/>
  <c r="G13" i="21"/>
  <c r="F13" i="21"/>
  <c r="E13" i="21"/>
  <c r="D13" i="21"/>
  <c r="C13" i="21"/>
  <c r="B13" i="21"/>
  <c r="I11" i="21"/>
  <c r="I7" i="21"/>
  <c r="J7" i="21" s="1"/>
  <c r="M21" i="20"/>
  <c r="L21" i="20"/>
  <c r="K21" i="20"/>
  <c r="H21" i="20"/>
  <c r="G21" i="20"/>
  <c r="F21" i="20"/>
  <c r="E21" i="20"/>
  <c r="D21" i="20"/>
  <c r="C21" i="20"/>
  <c r="B21" i="20"/>
  <c r="I15" i="20"/>
  <c r="J15" i="20" s="1"/>
  <c r="H9" i="20"/>
  <c r="G9" i="20"/>
  <c r="F9" i="20"/>
  <c r="C9" i="20"/>
  <c r="B9" i="20"/>
  <c r="D7" i="20"/>
  <c r="I7" i="20" s="1"/>
  <c r="M18" i="19"/>
  <c r="L18" i="19"/>
  <c r="K18" i="19"/>
  <c r="H18" i="19"/>
  <c r="G18" i="19"/>
  <c r="F18" i="19"/>
  <c r="E18" i="19"/>
  <c r="D18" i="19"/>
  <c r="C18" i="19"/>
  <c r="B18" i="19"/>
  <c r="I7" i="19"/>
  <c r="I18" i="19" s="1"/>
  <c r="I18" i="17"/>
  <c r="I16" i="17"/>
  <c r="H10" i="17"/>
  <c r="G10" i="17"/>
  <c r="F10" i="17"/>
  <c r="C10" i="17"/>
  <c r="B10" i="17"/>
  <c r="D8" i="17"/>
  <c r="I8" i="17" s="1"/>
  <c r="M21" i="34"/>
  <c r="L21" i="34"/>
  <c r="K21" i="34"/>
  <c r="H21" i="34"/>
  <c r="G21" i="34"/>
  <c r="F21" i="34"/>
  <c r="E21" i="34"/>
  <c r="D21" i="34"/>
  <c r="C21" i="34"/>
  <c r="B21" i="34"/>
  <c r="I19" i="34"/>
  <c r="N19" i="34" s="1"/>
  <c r="I17" i="34"/>
  <c r="N17" i="34" s="1"/>
  <c r="I15" i="34"/>
  <c r="J15" i="34" s="1"/>
  <c r="H9" i="34"/>
  <c r="G9" i="34"/>
  <c r="F9" i="34"/>
  <c r="C9" i="34"/>
  <c r="B9" i="34"/>
  <c r="D7" i="34"/>
  <c r="I7" i="34" s="1"/>
  <c r="M21" i="16"/>
  <c r="L21" i="16"/>
  <c r="K21" i="16"/>
  <c r="H21" i="16"/>
  <c r="G21" i="16"/>
  <c r="F21" i="16"/>
  <c r="E21" i="16"/>
  <c r="D21" i="16"/>
  <c r="C21" i="16"/>
  <c r="B21" i="16"/>
  <c r="I19" i="16"/>
  <c r="J19" i="16" s="1"/>
  <c r="I17" i="16"/>
  <c r="N17" i="16" s="1"/>
  <c r="I15" i="16"/>
  <c r="H9" i="16"/>
  <c r="G9" i="16"/>
  <c r="F9" i="16"/>
  <c r="C9" i="16"/>
  <c r="B9" i="16"/>
  <c r="D7" i="16"/>
  <c r="E7" i="16" s="1"/>
  <c r="M23" i="15"/>
  <c r="L23" i="15"/>
  <c r="K23" i="15"/>
  <c r="H23" i="15"/>
  <c r="G23" i="15"/>
  <c r="F23" i="15"/>
  <c r="E23" i="15"/>
  <c r="D23" i="15"/>
  <c r="C23" i="15"/>
  <c r="B23" i="15"/>
  <c r="I21" i="15"/>
  <c r="N21" i="15" s="1"/>
  <c r="I19" i="15"/>
  <c r="J19" i="15" s="1"/>
  <c r="H13" i="15"/>
  <c r="G13" i="15"/>
  <c r="F13" i="15"/>
  <c r="C13" i="15"/>
  <c r="B13" i="15"/>
  <c r="D9" i="15"/>
  <c r="I9" i="15" s="1"/>
  <c r="D7" i="15"/>
  <c r="I7" i="15" s="1"/>
  <c r="M15" i="14"/>
  <c r="L15" i="14"/>
  <c r="K15" i="14"/>
  <c r="H15" i="14"/>
  <c r="G15" i="14"/>
  <c r="F15" i="14"/>
  <c r="E15" i="14"/>
  <c r="D15" i="14"/>
  <c r="C15" i="14"/>
  <c r="B15" i="14"/>
  <c r="I13" i="14"/>
  <c r="N13" i="14" s="1"/>
  <c r="I11" i="14"/>
  <c r="N11" i="14" s="1"/>
  <c r="I9" i="14"/>
  <c r="N9" i="14" s="1"/>
  <c r="I7" i="14"/>
  <c r="J7" i="14" s="1"/>
  <c r="M21" i="31"/>
  <c r="L21" i="31"/>
  <c r="K21" i="31"/>
  <c r="H21" i="31"/>
  <c r="G21" i="31"/>
  <c r="F21" i="31"/>
  <c r="E21" i="31"/>
  <c r="D21" i="31"/>
  <c r="C21" i="31"/>
  <c r="B21" i="31"/>
  <c r="I19" i="31"/>
  <c r="N19" i="31" s="1"/>
  <c r="I17" i="31"/>
  <c r="H11" i="31"/>
  <c r="G11" i="31"/>
  <c r="F11" i="31"/>
  <c r="C11" i="31"/>
  <c r="B11" i="31"/>
  <c r="D9" i="31"/>
  <c r="E9" i="31" s="1"/>
  <c r="D7" i="31"/>
  <c r="I7" i="31" s="1"/>
  <c r="M23" i="30"/>
  <c r="L23" i="30"/>
  <c r="K23" i="30"/>
  <c r="H23" i="30"/>
  <c r="G23" i="30"/>
  <c r="F23" i="30"/>
  <c r="E23" i="30"/>
  <c r="D23" i="30"/>
  <c r="C23" i="30"/>
  <c r="B23" i="30"/>
  <c r="N21" i="30"/>
  <c r="I17" i="30"/>
  <c r="N17" i="30" s="1"/>
  <c r="H11" i="30"/>
  <c r="G11" i="30"/>
  <c r="F11" i="30"/>
  <c r="C11" i="30"/>
  <c r="B11" i="30"/>
  <c r="D9" i="30"/>
  <c r="I9" i="30" s="1"/>
  <c r="D7" i="30"/>
  <c r="I7" i="30" s="1"/>
  <c r="M23" i="11"/>
  <c r="L23" i="11"/>
  <c r="K23" i="11"/>
  <c r="H23" i="11"/>
  <c r="G23" i="11"/>
  <c r="F23" i="11"/>
  <c r="E23" i="11"/>
  <c r="D23" i="11"/>
  <c r="C23" i="11"/>
  <c r="B23" i="11"/>
  <c r="I19" i="11"/>
  <c r="I15" i="11"/>
  <c r="J15" i="11" s="1"/>
  <c r="H9" i="11"/>
  <c r="G9" i="11"/>
  <c r="F9" i="11"/>
  <c r="C9" i="11"/>
  <c r="B9" i="11"/>
  <c r="D7" i="11"/>
  <c r="I7" i="11"/>
  <c r="M23" i="10"/>
  <c r="L23" i="10"/>
  <c r="K23" i="10"/>
  <c r="H23" i="10"/>
  <c r="G23" i="10"/>
  <c r="F23" i="10"/>
  <c r="E23" i="10"/>
  <c r="D23" i="10"/>
  <c r="C23" i="10"/>
  <c r="B23" i="10"/>
  <c r="I19" i="10"/>
  <c r="J19" i="10" s="1"/>
  <c r="I17" i="10"/>
  <c r="J17" i="10" s="1"/>
  <c r="I15" i="10"/>
  <c r="H9" i="10"/>
  <c r="G9" i="10"/>
  <c r="F9" i="10"/>
  <c r="C9" i="10"/>
  <c r="B9" i="10"/>
  <c r="D7" i="10"/>
  <c r="I7" i="10" s="1"/>
  <c r="I9" i="10" s="1"/>
  <c r="M15" i="9"/>
  <c r="L15" i="9"/>
  <c r="K15" i="9"/>
  <c r="H15" i="9"/>
  <c r="G15" i="9"/>
  <c r="F15" i="9"/>
  <c r="E15" i="9"/>
  <c r="D15" i="9"/>
  <c r="C15" i="9"/>
  <c r="B15" i="9"/>
  <c r="I13" i="9"/>
  <c r="J13" i="9" s="1"/>
  <c r="I9" i="9"/>
  <c r="N9" i="9" s="1"/>
  <c r="I7" i="9"/>
  <c r="J7" i="9" s="1"/>
  <c r="M15" i="8"/>
  <c r="L15" i="8"/>
  <c r="K15" i="8"/>
  <c r="H15" i="8"/>
  <c r="G15" i="8"/>
  <c r="F15" i="8"/>
  <c r="E15" i="8"/>
  <c r="D15" i="8"/>
  <c r="C15" i="8"/>
  <c r="B15" i="8"/>
  <c r="I13" i="8"/>
  <c r="I7" i="8"/>
  <c r="J7" i="8" s="1"/>
  <c r="M21" i="7"/>
  <c r="L21" i="7"/>
  <c r="K21" i="7"/>
  <c r="H21" i="7"/>
  <c r="G21" i="7"/>
  <c r="F21" i="7"/>
  <c r="E21" i="7"/>
  <c r="D21" i="7"/>
  <c r="C21" i="7"/>
  <c r="B21" i="7"/>
  <c r="I17" i="7"/>
  <c r="N17" i="7" s="1"/>
  <c r="I15" i="7"/>
  <c r="N15" i="7" s="1"/>
  <c r="H9" i="7"/>
  <c r="G9" i="7"/>
  <c r="F9" i="7"/>
  <c r="C9" i="7"/>
  <c r="B9" i="7"/>
  <c r="D7" i="7"/>
  <c r="M21" i="3"/>
  <c r="L21" i="3"/>
  <c r="K21" i="3"/>
  <c r="H21" i="3"/>
  <c r="G21" i="3"/>
  <c r="F21" i="3"/>
  <c r="E21" i="3"/>
  <c r="D21" i="3"/>
  <c r="C21" i="3"/>
  <c r="B21" i="3"/>
  <c r="I19" i="3"/>
  <c r="J19" i="3" s="1"/>
  <c r="I17" i="3"/>
  <c r="N17" i="3" s="1"/>
  <c r="H9" i="3"/>
  <c r="G9" i="3"/>
  <c r="F9" i="3"/>
  <c r="C9" i="3"/>
  <c r="B9" i="3"/>
  <c r="D7" i="3"/>
  <c r="M21" i="2"/>
  <c r="L21" i="2"/>
  <c r="K21" i="2"/>
  <c r="H21" i="2"/>
  <c r="G21" i="2"/>
  <c r="F21" i="2"/>
  <c r="E21" i="2"/>
  <c r="D21" i="2"/>
  <c r="C21" i="2"/>
  <c r="B21" i="2"/>
  <c r="I17" i="2"/>
  <c r="N17" i="2" s="1"/>
  <c r="I15" i="2"/>
  <c r="J15" i="2" s="1"/>
  <c r="H9" i="2"/>
  <c r="G9" i="2"/>
  <c r="F9" i="2"/>
  <c r="C9" i="2"/>
  <c r="B9" i="2"/>
  <c r="D7" i="2"/>
  <c r="I7" i="2" s="1"/>
  <c r="I9" i="2" s="1"/>
  <c r="M21" i="4"/>
  <c r="L21" i="4"/>
  <c r="K21" i="4"/>
  <c r="H21" i="4"/>
  <c r="G21" i="4"/>
  <c r="F21" i="4"/>
  <c r="E21" i="4"/>
  <c r="D21" i="4"/>
  <c r="C21" i="4"/>
  <c r="B21" i="4"/>
  <c r="I17" i="4"/>
  <c r="J17" i="4" s="1"/>
  <c r="I15" i="4"/>
  <c r="J15" i="4" s="1"/>
  <c r="H9" i="4"/>
  <c r="G9" i="4"/>
  <c r="F9" i="4"/>
  <c r="C9" i="4"/>
  <c r="B9" i="4"/>
  <c r="M23" i="1"/>
  <c r="L23" i="1"/>
  <c r="K23" i="1"/>
  <c r="F23" i="1"/>
  <c r="E23" i="1"/>
  <c r="D23" i="1"/>
  <c r="C23" i="1"/>
  <c r="B23" i="1"/>
  <c r="I21" i="1"/>
  <c r="J21" i="1" s="1"/>
  <c r="I19" i="1"/>
  <c r="J19" i="1" s="1"/>
  <c r="I17" i="1"/>
  <c r="N17" i="1" s="1"/>
  <c r="H11" i="1"/>
  <c r="G11" i="1"/>
  <c r="F11" i="1"/>
  <c r="C11" i="1"/>
  <c r="B11" i="1"/>
  <c r="D9" i="1"/>
  <c r="I9" i="1" s="1"/>
  <c r="D7" i="1"/>
  <c r="E7" i="1" s="1"/>
  <c r="M17" i="13"/>
  <c r="L17" i="13"/>
  <c r="K17" i="13"/>
  <c r="H17" i="13"/>
  <c r="G17" i="13"/>
  <c r="F17" i="13"/>
  <c r="E17" i="13"/>
  <c r="D17" i="13"/>
  <c r="C17" i="13"/>
  <c r="B17" i="13"/>
  <c r="I15" i="13"/>
  <c r="N15" i="13" s="1"/>
  <c r="I9" i="13"/>
  <c r="N9" i="13" s="1"/>
  <c r="J7" i="13"/>
  <c r="M16" i="5"/>
  <c r="L16" i="5"/>
  <c r="K16" i="5"/>
  <c r="H16" i="5"/>
  <c r="G16" i="5"/>
  <c r="F16" i="5"/>
  <c r="E16" i="5"/>
  <c r="D16" i="5"/>
  <c r="C16" i="5"/>
  <c r="B16" i="5"/>
  <c r="I11" i="5"/>
  <c r="I16" i="5" s="1"/>
  <c r="B27" i="32"/>
  <c r="C27" i="32"/>
  <c r="F27" i="32"/>
  <c r="E23" i="32"/>
  <c r="D25" i="32"/>
  <c r="I25" i="32" s="1"/>
  <c r="E25" i="32"/>
  <c r="I23" i="32"/>
  <c r="D23" i="32"/>
  <c r="D21" i="32"/>
  <c r="I21" i="32"/>
  <c r="D19" i="32"/>
  <c r="I19" i="32" s="1"/>
  <c r="D17" i="32"/>
  <c r="E17" i="32" s="1"/>
  <c r="I17" i="32"/>
  <c r="D15" i="32"/>
  <c r="I15" i="32" s="1"/>
  <c r="D13" i="32"/>
  <c r="I13" i="32" s="1"/>
  <c r="D11" i="32"/>
  <c r="I11" i="32" s="1"/>
  <c r="E11" i="32"/>
  <c r="D9" i="32"/>
  <c r="E9" i="32" s="1"/>
  <c r="D7" i="32"/>
  <c r="D9" i="11"/>
  <c r="E9" i="11" s="1"/>
  <c r="J9" i="26"/>
  <c r="J9" i="14"/>
  <c r="I9" i="31"/>
  <c r="D9" i="4"/>
  <c r="E9" i="29"/>
  <c r="D11" i="29"/>
  <c r="N16" i="17"/>
  <c r="N22" i="17" s="1"/>
  <c r="E7" i="11"/>
  <c r="D9" i="10"/>
  <c r="N13" i="9"/>
  <c r="I9" i="4"/>
  <c r="N21" i="1"/>
  <c r="E21" i="32"/>
  <c r="E13" i="32"/>
  <c r="N7" i="19" l="1"/>
  <c r="N18" i="19" s="1"/>
  <c r="N7" i="21"/>
  <c r="I23" i="11"/>
  <c r="I15" i="8"/>
  <c r="I23" i="10"/>
  <c r="J23" i="10" s="1"/>
  <c r="N19" i="10"/>
  <c r="J16" i="17"/>
  <c r="I22" i="17"/>
  <c r="J22" i="17" s="1"/>
  <c r="N7" i="18"/>
  <c r="N17" i="24"/>
  <c r="I23" i="30"/>
  <c r="J23" i="30" s="1"/>
  <c r="J17" i="30"/>
  <c r="N7" i="14"/>
  <c r="N15" i="34"/>
  <c r="N21" i="34" s="1"/>
  <c r="I21" i="34"/>
  <c r="J21" i="34" s="1"/>
  <c r="J17" i="16"/>
  <c r="J19" i="29"/>
  <c r="I11" i="29"/>
  <c r="J13" i="8"/>
  <c r="N13" i="8"/>
  <c r="N9" i="23"/>
  <c r="J9" i="23"/>
  <c r="N7" i="23"/>
  <c r="J7" i="23"/>
  <c r="E7" i="31"/>
  <c r="D11" i="31"/>
  <c r="E11" i="31" s="1"/>
  <c r="E7" i="25"/>
  <c r="E11" i="29"/>
  <c r="J19" i="11"/>
  <c r="N19" i="11"/>
  <c r="E9" i="4"/>
  <c r="N17" i="4"/>
  <c r="J7" i="19"/>
  <c r="E7" i="20"/>
  <c r="J11" i="27"/>
  <c r="J13" i="14"/>
  <c r="J9" i="13"/>
  <c r="I21" i="31"/>
  <c r="D9" i="34"/>
  <c r="D9" i="16"/>
  <c r="I7" i="16"/>
  <c r="E9" i="16"/>
  <c r="E7" i="35"/>
  <c r="N15" i="4"/>
  <c r="I7" i="32"/>
  <c r="I27" i="32" s="1"/>
  <c r="E7" i="32"/>
  <c r="I13" i="15"/>
  <c r="N19" i="6"/>
  <c r="N11" i="5"/>
  <c r="N16" i="5" s="1"/>
  <c r="N15" i="11"/>
  <c r="N15" i="35"/>
  <c r="J7" i="26"/>
  <c r="N19" i="1"/>
  <c r="N17" i="31"/>
  <c r="N21" i="31" s="1"/>
  <c r="I19" i="26"/>
  <c r="J19" i="26" s="1"/>
  <c r="I21" i="20"/>
  <c r="J21" i="20" s="1"/>
  <c r="N23" i="30"/>
  <c r="I9" i="32"/>
  <c r="I7" i="3"/>
  <c r="I9" i="3" s="1"/>
  <c r="E7" i="3"/>
  <c r="E15" i="32"/>
  <c r="N19" i="3"/>
  <c r="N21" i="3" s="1"/>
  <c r="N15" i="14"/>
  <c r="N9" i="27"/>
  <c r="I21" i="4"/>
  <c r="J21" i="4" s="1"/>
  <c r="J13" i="23"/>
  <c r="I11" i="31"/>
  <c r="E19" i="32"/>
  <c r="N7" i="13"/>
  <c r="N17" i="13" s="1"/>
  <c r="N7" i="8"/>
  <c r="E9" i="15"/>
  <c r="D11" i="24"/>
  <c r="E11" i="24" s="1"/>
  <c r="E7" i="15"/>
  <c r="N13" i="26"/>
  <c r="N19" i="26" s="1"/>
  <c r="I21" i="29"/>
  <c r="J21" i="29" s="1"/>
  <c r="I9" i="24"/>
  <c r="I11" i="24" s="1"/>
  <c r="N19" i="24"/>
  <c r="J19" i="24"/>
  <c r="N15" i="18"/>
  <c r="N21" i="22"/>
  <c r="I13" i="21"/>
  <c r="J13" i="21" s="1"/>
  <c r="I10" i="17"/>
  <c r="E9" i="34"/>
  <c r="E7" i="34"/>
  <c r="J17" i="34"/>
  <c r="J19" i="34"/>
  <c r="I21" i="16"/>
  <c r="J21" i="16" s="1"/>
  <c r="J21" i="15"/>
  <c r="D13" i="15"/>
  <c r="E13" i="15" s="1"/>
  <c r="E7" i="30"/>
  <c r="I15" i="14"/>
  <c r="J15" i="14" s="1"/>
  <c r="J11" i="14"/>
  <c r="J15" i="10"/>
  <c r="N15" i="10"/>
  <c r="E9" i="10"/>
  <c r="E7" i="10"/>
  <c r="I15" i="9"/>
  <c r="J15" i="9" s="1"/>
  <c r="J9" i="9"/>
  <c r="J15" i="7"/>
  <c r="D9" i="3"/>
  <c r="E9" i="3" s="1"/>
  <c r="N15" i="2"/>
  <c r="N21" i="2" s="1"/>
  <c r="I21" i="2"/>
  <c r="J21" i="2" s="1"/>
  <c r="D9" i="2"/>
  <c r="E9" i="2" s="1"/>
  <c r="J17" i="2"/>
  <c r="J16" i="5"/>
  <c r="J11" i="5"/>
  <c r="E7" i="2"/>
  <c r="J15" i="8"/>
  <c r="J23" i="11"/>
  <c r="J18" i="19"/>
  <c r="I9" i="20"/>
  <c r="J15" i="23"/>
  <c r="I21" i="7"/>
  <c r="J21" i="7" s="1"/>
  <c r="J17" i="7"/>
  <c r="D9" i="25"/>
  <c r="E9" i="25" s="1"/>
  <c r="E9" i="30"/>
  <c r="D11" i="30"/>
  <c r="E11" i="30" s="1"/>
  <c r="I11" i="30"/>
  <c r="J15" i="13"/>
  <c r="I17" i="13"/>
  <c r="J17" i="13" s="1"/>
  <c r="I21" i="3"/>
  <c r="J21" i="3" s="1"/>
  <c r="J17" i="3"/>
  <c r="N21" i="7"/>
  <c r="I9" i="7"/>
  <c r="D9" i="7"/>
  <c r="E9" i="7" s="1"/>
  <c r="E7" i="7"/>
  <c r="N7" i="9"/>
  <c r="N15" i="9" s="1"/>
  <c r="N17" i="10"/>
  <c r="I9" i="11"/>
  <c r="N19" i="15"/>
  <c r="N23" i="15" s="1"/>
  <c r="I23" i="15"/>
  <c r="J23" i="15" s="1"/>
  <c r="I9" i="16"/>
  <c r="N15" i="16"/>
  <c r="J15" i="16"/>
  <c r="N19" i="16"/>
  <c r="I9" i="34"/>
  <c r="D10" i="17"/>
  <c r="E10" i="17" s="1"/>
  <c r="E8" i="17"/>
  <c r="J18" i="17"/>
  <c r="N18" i="17"/>
  <c r="J11" i="21"/>
  <c r="N11" i="21"/>
  <c r="N13" i="21" s="1"/>
  <c r="N15" i="20"/>
  <c r="N21" i="20" s="1"/>
  <c r="D9" i="20"/>
  <c r="E9" i="20" s="1"/>
  <c r="I9" i="35"/>
  <c r="D9" i="35"/>
  <c r="E9" i="35" s="1"/>
  <c r="N19" i="35"/>
  <c r="I21" i="35"/>
  <c r="J21" i="35" s="1"/>
  <c r="J17" i="35"/>
  <c r="J13" i="18"/>
  <c r="I15" i="18"/>
  <c r="J15" i="18" s="1"/>
  <c r="E7" i="24"/>
  <c r="I21" i="24"/>
  <c r="J21" i="24" s="1"/>
  <c r="I9" i="25"/>
  <c r="N17" i="29"/>
  <c r="N21" i="29" s="1"/>
  <c r="J17" i="29"/>
  <c r="N13" i="27"/>
  <c r="I15" i="27"/>
  <c r="J15" i="27" s="1"/>
  <c r="D27" i="32"/>
  <c r="E27" i="32" s="1"/>
  <c r="N23" i="1"/>
  <c r="I23" i="1"/>
  <c r="J23" i="1" s="1"/>
  <c r="J17" i="1"/>
  <c r="E9" i="1"/>
  <c r="I7" i="1"/>
  <c r="I11" i="1" s="1"/>
  <c r="D11" i="1"/>
  <c r="E11" i="1" s="1"/>
  <c r="N23" i="11" l="1"/>
  <c r="N15" i="8"/>
  <c r="N21" i="24"/>
  <c r="N21" i="35"/>
  <c r="N21" i="4"/>
  <c r="N15" i="23"/>
  <c r="N23" i="10"/>
  <c r="J17" i="31"/>
  <c r="J19" i="31"/>
  <c r="J21" i="31"/>
  <c r="N15" i="27"/>
  <c r="N21" i="16"/>
</calcChain>
</file>

<file path=xl/sharedStrings.xml><?xml version="1.0" encoding="utf-8"?>
<sst xmlns="http://schemas.openxmlformats.org/spreadsheetml/2006/main" count="648" uniqueCount="155">
  <si>
    <t>Bestået</t>
  </si>
  <si>
    <t>Ikke bestået</t>
  </si>
  <si>
    <t>I alt</t>
  </si>
  <si>
    <t>Beståelses-%</t>
  </si>
  <si>
    <t>Syg</t>
  </si>
  <si>
    <t>Ikke mødt</t>
  </si>
  <si>
    <t>I alt - incl. syg m.m.</t>
  </si>
  <si>
    <t>Snit</t>
  </si>
  <si>
    <r>
      <t xml:space="preserve">Campus: </t>
    </r>
    <r>
      <rPr>
        <b/>
        <sz val="11"/>
        <color rgb="FFFF0000"/>
        <rFont val="Calibri"/>
        <family val="2"/>
        <scheme val="minor"/>
      </rPr>
      <t>Aalborg</t>
    </r>
  </si>
  <si>
    <t>Projekt/kursus</t>
  </si>
  <si>
    <t>Udd.retn.: ARKITEKTUR &amp; DESIGN</t>
  </si>
  <si>
    <t>Udd.retn.: BYGGERI OG ANLÆG (bygge- og anlægskonstruktion)</t>
  </si>
  <si>
    <t>Udd.retn.:  INFORMATIONSTEKNOLOGI (Bachelor i IT)</t>
  </si>
  <si>
    <t>Udd.retn.: BY, - ENERGI- OG MILJØPLANLÆGNING</t>
  </si>
  <si>
    <t>Udd.retn.: BIOLOGI</t>
  </si>
  <si>
    <t xml:space="preserve">Udd.retn.: BIOTEKNOLOGI </t>
  </si>
  <si>
    <t>Udd.retn.: DATALOGI</t>
  </si>
  <si>
    <t>Udd.retn.: ELEKTRONIK OG IT</t>
  </si>
  <si>
    <t>Udd.retn.: ENERGI</t>
  </si>
  <si>
    <t>Udd.retn.: FYSIK</t>
  </si>
  <si>
    <t>Udd.retn.: GEOGRAFI</t>
  </si>
  <si>
    <t>Udd.retn.: INTERAKTIONSDESIGN</t>
  </si>
  <si>
    <t>Udd.retn.: KEMI</t>
  </si>
  <si>
    <t>Udd.retn.: KEMITEKNOLOGI</t>
  </si>
  <si>
    <t>Udd.retn.:  LANDINSPEKTØRVIDENSKAB</t>
  </si>
  <si>
    <t>Udd.retn.: MATEMATIK</t>
  </si>
  <si>
    <t>Udd.retn.: MATEMATIK-ØKONOMI</t>
  </si>
  <si>
    <t>Udd.retn.: MATEMATIK-TEKNOLOGI</t>
  </si>
  <si>
    <t>Udd.retn.: MEDIALOGI</t>
  </si>
  <si>
    <t xml:space="preserve">Udd.retn.:  MILJØTEKNOLOGI </t>
  </si>
  <si>
    <t>Udd.retn.: MASKIN OG PRODUKTION</t>
  </si>
  <si>
    <t>Udd.retn.: NANOTEKNOLOGI</t>
  </si>
  <si>
    <t>Udd.retn.: PRODUKT- OG DESIGNPSYKOLOGI</t>
  </si>
  <si>
    <t>Udd.retn.: ROBOTICS</t>
  </si>
  <si>
    <t>Udd.retn.: SOFTWARE</t>
  </si>
  <si>
    <t>Udd.retn.: SUNDHEDSTEKNOLOGI</t>
  </si>
  <si>
    <t>Udd.retn.: TEKNOANTROPOLOGI</t>
  </si>
  <si>
    <t>Udd.retn.: IDRÆT 1+2</t>
  </si>
  <si>
    <t>Udd.retn.: IDRÆT 3+4</t>
  </si>
  <si>
    <t>Udd.retn.: Fristudieaktivitet</t>
  </si>
  <si>
    <t>Udeblevet</t>
  </si>
  <si>
    <t>Ej bedømt</t>
  </si>
  <si>
    <t>CAL - Calculus</t>
  </si>
  <si>
    <t>Udd.retn.: GLOBALE FORRETNINGSSYSTEMER</t>
  </si>
  <si>
    <t xml:space="preserve">CAL - Calculus </t>
  </si>
  <si>
    <t>Studerende som er ophørt ifølge STADS tæller ikke med!</t>
  </si>
  <si>
    <t>Afmelder en studerende sig eksamen tæller denne heller ikke med!</t>
  </si>
  <si>
    <t>Lad ikke felter stå blanke - Hvis der ikke er nogen studerende, som har fået den pågældende karakter m.m. anføres "0"!</t>
  </si>
  <si>
    <t xml:space="preserve">Når et ark er helt udfyldt gør da fanebladet grønt. </t>
  </si>
  <si>
    <t>Undlad at slette eller tilføje rækker og kolonner da det kan ødelægge kodningen og skabe cirkulære referencer  - ved ønske om ændringer eller tilføjelser kontakt da eventuelt CBH</t>
  </si>
  <si>
    <t>Juni 2017</t>
  </si>
  <si>
    <t>Retningslinjer:</t>
  </si>
  <si>
    <t>P2 - Fast ejendom og udvikling af det bebyggede miljø</t>
  </si>
  <si>
    <t>JGAO - Juridisk og geografisk analyse af områder</t>
  </si>
  <si>
    <t>GIS - Geografisk informationsvidenskab og teknologi</t>
  </si>
  <si>
    <t>P2 - Natur- og kulturgeografiske problemstillinger i et lokalt perspektiv</t>
  </si>
  <si>
    <t>SOS - Steder og strømme</t>
  </si>
  <si>
    <t xml:space="preserve">ASTA - Anvendt statistik </t>
  </si>
  <si>
    <t xml:space="preserve">P2 - Planlægning og naturressourcer </t>
  </si>
  <si>
    <t>NRS - Naturressourcer og samfundet</t>
  </si>
  <si>
    <t>MR3D - Modelleringsteknik og renderingsmetoder i 3D</t>
  </si>
  <si>
    <t>FVM - Fagenes videnskabsteori og metode</t>
  </si>
  <si>
    <t>CAL - Matematik 2: Calculus</t>
  </si>
  <si>
    <t>P4 - Formidling, læring og didaktik i idræt</t>
  </si>
  <si>
    <t>ATTP2 - Arbejds og træningsfysiologi i teori og praksis2 (Dans og gymnastik)</t>
  </si>
  <si>
    <t>BTP - Biomekanik i teori og praksis 1 (Vandaktiviteter)</t>
  </si>
  <si>
    <t>ATTP1 - Arbejds- og træningsfysiologi i teori og praksis 1 (Atletik)</t>
  </si>
  <si>
    <t>STPI - Samfundsvidenskabelig teori og praksis i idrætten (Dans og gymnastik)</t>
  </si>
  <si>
    <t>P2B - Idræt og talentudvikling (Valgmodul)</t>
  </si>
  <si>
    <t>LDPI - Læringsteori og didaktik i praktisk idræt (Atletik)</t>
  </si>
  <si>
    <t xml:space="preserve">PCTP - Psykologi og coaching i teori og praksis (Boldspil) </t>
  </si>
  <si>
    <t xml:space="preserve">P2 - Designalternativer </t>
  </si>
  <si>
    <t xml:space="preserve">DMG - Datalogiens matematiske grundlag </t>
  </si>
  <si>
    <t xml:space="preserve">VDP - Interaktionsdesign 2: Visuelt design og prototyping </t>
  </si>
  <si>
    <t xml:space="preserve">ID - Interaction Design </t>
  </si>
  <si>
    <t xml:space="preserve">PI - Programming for Interaction </t>
  </si>
  <si>
    <t xml:space="preserve">P2 - Manipulators and Industrial Robotics </t>
  </si>
  <si>
    <t xml:space="preserve">RMMS - Robot mechanics, Modelling, and Simulation </t>
  </si>
  <si>
    <t>SSP - Structured System and Product Development</t>
  </si>
  <si>
    <t xml:space="preserve">ID - Interaktionsdesign </t>
  </si>
  <si>
    <t xml:space="preserve">SSU - Struktureret systemudvikling </t>
  </si>
  <si>
    <t>P2 - Netværksbaseret databehandling</t>
  </si>
  <si>
    <t>SSU - Struktureret systemudvikling</t>
  </si>
  <si>
    <t>KDS - Kredsløbsteori og dynamiske systemer</t>
  </si>
  <si>
    <t xml:space="preserve">P2 - Dynamiske elektroniske systemer </t>
  </si>
  <si>
    <t>P2 - Kunstige nanostrukturer</t>
  </si>
  <si>
    <t>LIAL - Lineær algebra</t>
  </si>
  <si>
    <t>GUK - Generel og uorganisk kemi</t>
  </si>
  <si>
    <t>GMT - Grundlæggende mekanik og termodynamik</t>
  </si>
  <si>
    <t>P2 - Gassers termodynamiske og optiske egenskaber</t>
  </si>
  <si>
    <t xml:space="preserve">LIAL - Lineær algebra </t>
  </si>
  <si>
    <t>ASTA - Anvendt statistik</t>
  </si>
  <si>
    <t>DO - Dataopsamling</t>
  </si>
  <si>
    <t>CSB - Computerstøttede beregninger</t>
  </si>
  <si>
    <t>MOKO - Makroøkonomi</t>
  </si>
  <si>
    <t>Valgfag</t>
  </si>
  <si>
    <t>GMT</t>
  </si>
  <si>
    <t>ABIO</t>
  </si>
  <si>
    <t>CSB</t>
  </si>
  <si>
    <t xml:space="preserve">P2 - Beskrivelse, analyse, løsningsudvikling og vurdering af et forretningssystem </t>
  </si>
  <si>
    <t xml:space="preserve">OMO2 - Operations management og organisation </t>
  </si>
  <si>
    <t>P2 - konstruktionsprocesser</t>
  </si>
  <si>
    <t>LIAL - lineær algebra</t>
  </si>
  <si>
    <t xml:space="preserve">STS - Grundlæggende statik og styrkelære </t>
  </si>
  <si>
    <t>P2 - Energiteknologier</t>
  </si>
  <si>
    <t xml:space="preserve">EGR1 - Elektriske grundfag </t>
  </si>
  <si>
    <t>P2 - Eksperimentel biologi</t>
  </si>
  <si>
    <t>ABIO - Almen biologi</t>
  </si>
  <si>
    <t>P2 - Miljøteknologiske sensorer</t>
  </si>
  <si>
    <t>Fvm - Fagenes videnskabsteori og metode</t>
  </si>
  <si>
    <t>P2 - Human biologi</t>
  </si>
  <si>
    <t>P2 - Kemisk ligevægt</t>
  </si>
  <si>
    <t>P2</t>
  </si>
  <si>
    <t>STS - Grundlæggende statik og styrkelære</t>
  </si>
  <si>
    <t xml:space="preserve">GMT - Grundlæggende mekanik og termodynamik </t>
  </si>
  <si>
    <t xml:space="preserve">P2 - Konstruktion og afprøvning af et IT-system </t>
  </si>
  <si>
    <t xml:space="preserve">Datalogiens matematiske grundlag </t>
  </si>
  <si>
    <t>Design og evaluering af brugergrænseflader</t>
  </si>
  <si>
    <t>STATISTIK FOR JUNI 2020</t>
  </si>
  <si>
    <t>CN - Computernetværk</t>
  </si>
  <si>
    <t>Kvalitative metoder og værdiopfattelser i en forretningsmæssig sammenhæng (ekstra eksamen)</t>
  </si>
  <si>
    <t>TE - Teknologi og Etik</t>
  </si>
  <si>
    <t>DFT - Domænevidenskab fra forskning og teknologi</t>
  </si>
  <si>
    <t xml:space="preserve">Grundlæggende modeller og beregninger inden for bygge- og anlægskonstruktion </t>
  </si>
  <si>
    <t>P2 A: Teknologiens rationaler</t>
  </si>
  <si>
    <t>P2  B: Etisk teknologivurdering</t>
  </si>
  <si>
    <t>LIAL - Lineær Algebra</t>
  </si>
  <si>
    <t>P2 - Anvendt lineær algebra inden for teknologi</t>
  </si>
  <si>
    <t>IMAT - Introduktion til matematiske metoder</t>
  </si>
  <si>
    <t>P2 - Optimering</t>
  </si>
  <si>
    <t>P2 - Differensligninger med økonomiske anvendelser</t>
  </si>
  <si>
    <t>ALG - Algoritmer og datastrukturer</t>
  </si>
  <si>
    <t>IWP - Internetværk og web-programmering</t>
  </si>
  <si>
    <t>SLIAL - Sandsynlighedsteori og lineær algebra</t>
  </si>
  <si>
    <t>Udd.retn.: DATAVIDENSKAB</t>
  </si>
  <si>
    <t>P2 - Et større program udviklet af en gruppe</t>
  </si>
  <si>
    <t>P2 - Fra data til videnskab</t>
  </si>
  <si>
    <t>P2 - Menneske-computer interaktion</t>
  </si>
  <si>
    <t>MMA - Matematik til multimedie-applikationer</t>
  </si>
  <si>
    <t>IP - Introduktion til psykologi</t>
  </si>
  <si>
    <t>P2 - Perception, initierende bearbejdning af sensoriske indtryk</t>
  </si>
  <si>
    <t>PI - Programming for Interaction - gl. sto</t>
  </si>
  <si>
    <t>MMA - Matematik til multimedie-applikationer - gl.sto</t>
  </si>
  <si>
    <t>ID - Interaction Design - gl.sto</t>
  </si>
  <si>
    <t>P2a - Introduktion til industriel design</t>
  </si>
  <si>
    <t>P2b - Urban deisgn</t>
  </si>
  <si>
    <t xml:space="preserve">ETP - Elektrofysiologi i teori og praksis </t>
  </si>
  <si>
    <t>VOM - Videnskabsteori og metode</t>
  </si>
  <si>
    <t>CART - Computerarkitektur (reeksamen under gl. sto)</t>
  </si>
  <si>
    <t>CART - Computeranalyse (reeksamen under gl. sto)</t>
  </si>
  <si>
    <t>OOP - Objektorienteret programmering (reeksamen under gl. sto)</t>
  </si>
  <si>
    <t>P2 - Forståelse af fysiologiske signaler</t>
  </si>
  <si>
    <t>P2A - Idræt og præstation (Valgmodul)</t>
  </si>
  <si>
    <t xml:space="preserve">Innovation og forandring.. (IFFF/Modul 7) </t>
  </si>
  <si>
    <t>Udd.retn.: COMPUTERTEKNOLOGI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</si>
</sst>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4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6" tint="-0.249977111117893"/>
      <name val="Arial"/>
      <family val="2"/>
    </font>
    <font>
      <b/>
      <u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9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2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2" borderId="1" xfId="0" applyFont="1" applyFill="1" applyBorder="1"/>
    <xf numFmtId="0" fontId="6" fillId="2" borderId="1" xfId="0" applyFont="1" applyFill="1" applyBorder="1"/>
    <xf numFmtId="0" fontId="4" fillId="0" borderId="1" xfId="0" applyFont="1" applyFill="1" applyBorder="1"/>
    <xf numFmtId="0" fontId="6" fillId="0" borderId="1" xfId="0" applyFont="1" applyFill="1" applyBorder="1"/>
    <xf numFmtId="164" fontId="6" fillId="0" borderId="1" xfId="1" applyNumberFormat="1" applyFont="1" applyFill="1" applyBorder="1"/>
    <xf numFmtId="0" fontId="0" fillId="0" borderId="1" xfId="0" applyFill="1" applyBorder="1"/>
    <xf numFmtId="165" fontId="6" fillId="0" borderId="1" xfId="0" applyNumberFormat="1" applyFont="1" applyFill="1" applyBorder="1"/>
    <xf numFmtId="0" fontId="4" fillId="0" borderId="1" xfId="0" applyFont="1" applyBorder="1" applyAlignment="1">
      <alignment horizontal="right"/>
    </xf>
    <xf numFmtId="164" fontId="4" fillId="0" borderId="1" xfId="1" applyNumberFormat="1" applyFont="1" applyFill="1" applyBorder="1"/>
    <xf numFmtId="0" fontId="4" fillId="0" borderId="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/>
    <xf numFmtId="0" fontId="0" fillId="0" borderId="1" xfId="0" applyBorder="1"/>
    <xf numFmtId="0" fontId="6" fillId="2" borderId="4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Fill="1" applyBorder="1"/>
    <xf numFmtId="0" fontId="6" fillId="0" borderId="0" xfId="0" applyFont="1" applyFill="1" applyBorder="1"/>
    <xf numFmtId="0" fontId="0" fillId="0" borderId="0" xfId="0" applyFill="1" applyBorder="1"/>
    <xf numFmtId="165" fontId="6" fillId="0" borderId="0" xfId="0" applyNumberFormat="1" applyFont="1" applyFill="1" applyBorder="1"/>
    <xf numFmtId="0" fontId="0" fillId="0" borderId="0" xfId="0" applyFill="1"/>
    <xf numFmtId="0" fontId="4" fillId="0" borderId="5" xfId="0" applyFont="1" applyFill="1" applyBorder="1" applyAlignment="1">
      <alignment horizontal="center" wrapText="1"/>
    </xf>
    <xf numFmtId="1" fontId="0" fillId="0" borderId="1" xfId="0" applyNumberFormat="1" applyFill="1" applyBorder="1"/>
    <xf numFmtId="0" fontId="4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4" fillId="0" borderId="1" xfId="0" applyFont="1" applyFill="1" applyBorder="1"/>
    <xf numFmtId="0" fontId="5" fillId="0" borderId="2" xfId="0" applyFont="1" applyFill="1" applyBorder="1"/>
    <xf numFmtId="0" fontId="4" fillId="0" borderId="1" xfId="0" applyFont="1" applyFill="1" applyBorder="1"/>
    <xf numFmtId="0" fontId="4" fillId="0" borderId="1" xfId="0" applyFont="1" applyFill="1" applyBorder="1"/>
    <xf numFmtId="0" fontId="4" fillId="0" borderId="3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 vertical="center"/>
    </xf>
    <xf numFmtId="1" fontId="6" fillId="0" borderId="1" xfId="1" applyNumberFormat="1" applyFont="1" applyFill="1" applyBorder="1" applyAlignment="1">
      <alignment horizontal="right" vertical="center"/>
    </xf>
    <xf numFmtId="1" fontId="6" fillId="0" borderId="3" xfId="1" applyNumberFormat="1" applyFont="1" applyFill="1" applyBorder="1" applyAlignment="1">
      <alignment horizontal="right" vertical="center"/>
    </xf>
    <xf numFmtId="1" fontId="0" fillId="0" borderId="1" xfId="0" applyNumberFormat="1" applyFill="1" applyBorder="1" applyAlignment="1">
      <alignment horizontal="right"/>
    </xf>
    <xf numFmtId="0" fontId="6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/>
    <xf numFmtId="0" fontId="6" fillId="0" borderId="1" xfId="0" applyFont="1" applyFill="1" applyBorder="1"/>
    <xf numFmtId="0" fontId="4" fillId="0" borderId="1" xfId="0" applyFont="1" applyBorder="1"/>
    <xf numFmtId="0" fontId="4" fillId="0" borderId="1" xfId="0" applyFont="1" applyFill="1" applyBorder="1"/>
    <xf numFmtId="0" fontId="6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/>
    <xf numFmtId="0" fontId="6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/>
    <xf numFmtId="0" fontId="4" fillId="0" borderId="1" xfId="0" applyFont="1" applyFill="1" applyBorder="1" applyAlignment="1"/>
    <xf numFmtId="0" fontId="4" fillId="0" borderId="3" xfId="0" applyFont="1" applyFill="1" applyBorder="1" applyAlignment="1">
      <alignment vertical="center"/>
    </xf>
    <xf numFmtId="0" fontId="6" fillId="0" borderId="1" xfId="0" applyFont="1" applyFill="1" applyBorder="1"/>
    <xf numFmtId="0" fontId="4" fillId="0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vertical="center"/>
    </xf>
    <xf numFmtId="0" fontId="7" fillId="0" borderId="6" xfId="0" applyFont="1" applyBorder="1" applyAlignment="1">
      <alignment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vertical="center"/>
    </xf>
    <xf numFmtId="1" fontId="6" fillId="0" borderId="1" xfId="1" applyNumberFormat="1" applyFont="1" applyFill="1" applyBorder="1" applyAlignment="1">
      <alignment vertic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right"/>
    </xf>
    <xf numFmtId="1" fontId="6" fillId="0" borderId="1" xfId="1" applyNumberFormat="1" applyFont="1" applyFill="1" applyBorder="1" applyAlignment="1">
      <alignment vertical="center" wrapText="1"/>
    </xf>
    <xf numFmtId="0" fontId="4" fillId="0" borderId="1" xfId="0" applyFont="1" applyFill="1" applyBorder="1"/>
    <xf numFmtId="0" fontId="6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/>
    <xf numFmtId="0" fontId="6" fillId="0" borderId="1" xfId="0" applyFont="1" applyFill="1" applyBorder="1"/>
    <xf numFmtId="0" fontId="7" fillId="0" borderId="0" xfId="0" applyFont="1"/>
    <xf numFmtId="0" fontId="4" fillId="0" borderId="4" xfId="0" applyFont="1" applyFill="1" applyBorder="1" applyAlignment="1"/>
    <xf numFmtId="0" fontId="4" fillId="0" borderId="1" xfId="0" applyFont="1" applyFill="1" applyBorder="1" applyAlignment="1"/>
    <xf numFmtId="0" fontId="6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/>
    <xf numFmtId="0" fontId="6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4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/>
    <xf numFmtId="0" fontId="4" fillId="0" borderId="3" xfId="0" applyFont="1" applyFill="1" applyBorder="1"/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right"/>
    </xf>
    <xf numFmtId="1" fontId="6" fillId="0" borderId="1" xfId="1" applyNumberFormat="1" applyFont="1" applyFill="1" applyBorder="1" applyAlignment="1">
      <alignment vertical="center" wrapText="1"/>
    </xf>
    <xf numFmtId="0" fontId="6" fillId="0" borderId="1" xfId="0" applyFont="1" applyFill="1" applyBorder="1"/>
    <xf numFmtId="1" fontId="6" fillId="0" borderId="1" xfId="0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right"/>
    </xf>
    <xf numFmtId="1" fontId="6" fillId="0" borderId="1" xfId="1" applyNumberFormat="1" applyFont="1" applyFill="1" applyBorder="1"/>
    <xf numFmtId="0" fontId="6" fillId="0" borderId="1" xfId="0" applyFont="1" applyFill="1" applyBorder="1"/>
    <xf numFmtId="1" fontId="6" fillId="0" borderId="1" xfId="1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/>
    </xf>
    <xf numFmtId="0" fontId="4" fillId="0" borderId="3" xfId="0" applyFont="1" applyFill="1" applyBorder="1"/>
    <xf numFmtId="0" fontId="4" fillId="0" borderId="3" xfId="0" applyFont="1" applyFill="1" applyBorder="1" applyAlignment="1">
      <alignment vertical="center"/>
    </xf>
    <xf numFmtId="0" fontId="4" fillId="0" borderId="1" xfId="0" applyFont="1" applyFill="1" applyBorder="1"/>
    <xf numFmtId="0" fontId="4" fillId="0" borderId="4" xfId="0" applyFont="1" applyFill="1" applyBorder="1" applyAlignment="1">
      <alignment horizontal="left" wrapText="1"/>
    </xf>
    <xf numFmtId="0" fontId="4" fillId="0" borderId="3" xfId="0" applyFont="1" applyFill="1" applyBorder="1"/>
    <xf numFmtId="0" fontId="4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/>
    <xf numFmtId="0" fontId="4" fillId="0" borderId="3" xfId="0" applyFont="1" applyFill="1" applyBorder="1"/>
    <xf numFmtId="0" fontId="4" fillId="0" borderId="1" xfId="0" applyFont="1" applyFill="1" applyBorder="1" applyAlignment="1"/>
    <xf numFmtId="0" fontId="6" fillId="0" borderId="1" xfId="0" applyFont="1" applyFill="1" applyBorder="1"/>
    <xf numFmtId="0" fontId="6" fillId="0" borderId="1" xfId="0" applyFont="1" applyFill="1" applyBorder="1" applyAlignment="1">
      <alignment horizontal="right"/>
    </xf>
    <xf numFmtId="1" fontId="6" fillId="0" borderId="1" xfId="1" applyNumberFormat="1" applyFont="1" applyFill="1" applyBorder="1" applyAlignment="1">
      <alignment vertical="center" wrapText="1"/>
    </xf>
    <xf numFmtId="0" fontId="4" fillId="0" borderId="1" xfId="0" applyFont="1" applyFill="1" applyBorder="1"/>
    <xf numFmtId="0" fontId="6" fillId="0" borderId="1" xfId="0" applyFont="1" applyFill="1" applyBorder="1"/>
    <xf numFmtId="1" fontId="6" fillId="0" borderId="1" xfId="0" applyNumberFormat="1" applyFont="1" applyFill="1" applyBorder="1"/>
    <xf numFmtId="0" fontId="6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/>
    </xf>
    <xf numFmtId="0" fontId="4" fillId="0" borderId="1" xfId="0" applyFont="1" applyFill="1" applyBorder="1"/>
    <xf numFmtId="0" fontId="7" fillId="0" borderId="0" xfId="0" applyFont="1"/>
    <xf numFmtId="0" fontId="4" fillId="0" borderId="3" xfId="0" applyFont="1" applyFill="1" applyBorder="1"/>
    <xf numFmtId="0" fontId="0" fillId="0" borderId="1" xfId="0" applyFill="1" applyBorder="1" applyAlignment="1"/>
    <xf numFmtId="0" fontId="0" fillId="0" borderId="0" xfId="0" applyAlignment="1"/>
    <xf numFmtId="1" fontId="6" fillId="0" borderId="1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wrapText="1"/>
    </xf>
    <xf numFmtId="0" fontId="4" fillId="0" borderId="3" xfId="0" applyFont="1" applyFill="1" applyBorder="1"/>
    <xf numFmtId="0" fontId="4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/>
    <xf numFmtId="0" fontId="4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/>
    </xf>
    <xf numFmtId="0" fontId="0" fillId="0" borderId="1" xfId="0" applyBorder="1" applyAlignment="1"/>
    <xf numFmtId="0" fontId="4" fillId="0" borderId="1" xfId="0" applyFont="1" applyFill="1" applyBorder="1" applyAlignment="1"/>
    <xf numFmtId="0" fontId="4" fillId="0" borderId="4" xfId="0" applyFont="1" applyFill="1" applyBorder="1" applyAlignment="1">
      <alignment horizontal="left" wrapText="1"/>
    </xf>
    <xf numFmtId="0" fontId="4" fillId="0" borderId="1" xfId="0" applyFont="1" applyFill="1" applyBorder="1"/>
    <xf numFmtId="0" fontId="4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/>
    </xf>
    <xf numFmtId="0" fontId="4" fillId="0" borderId="1" xfId="0" applyFont="1" applyFill="1" applyBorder="1"/>
    <xf numFmtId="0" fontId="4" fillId="0" borderId="1" xfId="0" applyFont="1" applyFill="1" applyBorder="1"/>
    <xf numFmtId="0" fontId="0" fillId="0" borderId="1" xfId="0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 vertical="center"/>
    </xf>
    <xf numFmtId="0" fontId="4" fillId="0" borderId="1" xfId="0" applyFont="1" applyFill="1" applyBorder="1"/>
    <xf numFmtId="0" fontId="4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/>
    <xf numFmtId="0" fontId="4" fillId="0" borderId="1" xfId="0" applyFont="1" applyFill="1" applyBorder="1"/>
    <xf numFmtId="0" fontId="4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/>
    <xf numFmtId="165" fontId="6" fillId="0" borderId="1" xfId="0" applyNumberFormat="1" applyFont="1" applyFill="1" applyBorder="1" applyAlignment="1"/>
    <xf numFmtId="0" fontId="6" fillId="0" borderId="1" xfId="0" applyFont="1" applyFill="1" applyBorder="1"/>
    <xf numFmtId="0" fontId="0" fillId="0" borderId="0" xfId="0"/>
    <xf numFmtId="0" fontId="3" fillId="0" borderId="0" xfId="0" applyFont="1"/>
    <xf numFmtId="0" fontId="10" fillId="0" borderId="0" xfId="0" applyFont="1"/>
    <xf numFmtId="165" fontId="10" fillId="0" borderId="0" xfId="0" applyNumberFormat="1" applyFont="1"/>
    <xf numFmtId="0" fontId="11" fillId="0" borderId="0" xfId="0" applyFont="1"/>
    <xf numFmtId="0" fontId="4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/>
    <xf numFmtId="165" fontId="4" fillId="0" borderId="1" xfId="0" applyNumberFormat="1" applyFont="1" applyFill="1" applyBorder="1"/>
    <xf numFmtId="165" fontId="4" fillId="0" borderId="1" xfId="0" applyNumberFormat="1" applyFont="1" applyFill="1" applyBorder="1" applyAlignment="1"/>
    <xf numFmtId="165" fontId="6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4" fillId="3" borderId="1" xfId="0" applyFont="1" applyFill="1" applyBorder="1"/>
    <xf numFmtId="0" fontId="6" fillId="3" borderId="1" xfId="0" applyFont="1" applyFill="1" applyBorder="1"/>
    <xf numFmtId="165" fontId="6" fillId="3" borderId="1" xfId="0" applyNumberFormat="1" applyFont="1" applyFill="1" applyBorder="1"/>
    <xf numFmtId="0" fontId="0" fillId="3" borderId="1" xfId="0" applyFill="1" applyBorder="1"/>
    <xf numFmtId="0" fontId="6" fillId="0" borderId="3" xfId="0" applyFont="1" applyFill="1" applyBorder="1"/>
    <xf numFmtId="0" fontId="6" fillId="3" borderId="1" xfId="0" applyFont="1" applyFill="1" applyBorder="1" applyAlignment="1"/>
    <xf numFmtId="165" fontId="6" fillId="3" borderId="1" xfId="0" applyNumberFormat="1" applyFont="1" applyFill="1" applyBorder="1" applyAlignment="1"/>
    <xf numFmtId="0" fontId="0" fillId="3" borderId="1" xfId="0" applyFill="1" applyBorder="1" applyAlignment="1"/>
    <xf numFmtId="0" fontId="9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right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17"/>
  <sheetViews>
    <sheetView workbookViewId="0">
      <selection activeCell="A2" sqref="A2"/>
    </sheetView>
  </sheetViews>
  <sheetFormatPr defaultRowHeight="14.25" x14ac:dyDescent="0.45"/>
  <sheetData>
    <row r="1" spans="1:8" s="189" customFormat="1" ht="61.15" x14ac:dyDescent="1.75">
      <c r="A1" s="204" t="s">
        <v>118</v>
      </c>
    </row>
    <row r="2" spans="1:8" s="189" customFormat="1" x14ac:dyDescent="0.45"/>
    <row r="3" spans="1:8" s="189" customFormat="1" x14ac:dyDescent="0.45">
      <c r="A3" s="205" t="s">
        <v>51</v>
      </c>
    </row>
    <row r="4" spans="1:8" s="189" customFormat="1" x14ac:dyDescent="0.45">
      <c r="A4" s="142"/>
    </row>
    <row r="5" spans="1:8" x14ac:dyDescent="0.45">
      <c r="A5" s="191" t="s">
        <v>45</v>
      </c>
      <c r="B5" s="191"/>
      <c r="C5" s="190"/>
      <c r="D5" s="190"/>
      <c r="E5" s="190"/>
      <c r="F5" s="190"/>
      <c r="G5" s="190"/>
      <c r="H5" s="189"/>
    </row>
    <row r="6" spans="1:8" x14ac:dyDescent="0.45">
      <c r="A6" s="191" t="s">
        <v>46</v>
      </c>
      <c r="B6" s="192"/>
      <c r="C6" s="190"/>
      <c r="D6" s="190"/>
      <c r="E6" s="190"/>
      <c r="F6" s="190"/>
      <c r="G6" s="190"/>
      <c r="H6" s="189"/>
    </row>
    <row r="7" spans="1:8" x14ac:dyDescent="0.45">
      <c r="A7" s="191"/>
      <c r="B7" s="192"/>
      <c r="C7" s="190"/>
      <c r="D7" s="190"/>
      <c r="E7" s="190"/>
      <c r="F7" s="190"/>
      <c r="G7" s="190"/>
      <c r="H7" s="189"/>
    </row>
    <row r="8" spans="1:8" x14ac:dyDescent="0.45">
      <c r="A8" s="191" t="s">
        <v>47</v>
      </c>
      <c r="B8" s="190"/>
      <c r="C8" s="190"/>
      <c r="D8" s="190"/>
      <c r="E8" s="190"/>
      <c r="F8" s="190"/>
      <c r="G8" s="190"/>
      <c r="H8" s="189"/>
    </row>
    <row r="9" spans="1:8" x14ac:dyDescent="0.45">
      <c r="A9" s="193"/>
      <c r="B9" s="193"/>
      <c r="C9" s="193"/>
      <c r="D9" s="193"/>
    </row>
    <row r="10" spans="1:8" x14ac:dyDescent="0.45">
      <c r="A10" s="193"/>
      <c r="B10" s="193"/>
      <c r="C10" s="193"/>
      <c r="D10" s="193"/>
    </row>
    <row r="11" spans="1:8" ht="15.4" x14ac:dyDescent="0.45">
      <c r="A11" s="207" t="s">
        <v>49</v>
      </c>
      <c r="B11" s="193"/>
      <c r="C11" s="193"/>
      <c r="D11" s="193"/>
    </row>
    <row r="12" spans="1:8" x14ac:dyDescent="0.45">
      <c r="A12" s="193"/>
      <c r="B12" s="193"/>
      <c r="C12" s="193"/>
      <c r="D12" s="193"/>
    </row>
    <row r="13" spans="1:8" ht="15.4" x14ac:dyDescent="0.45">
      <c r="A13" s="206" t="s">
        <v>48</v>
      </c>
      <c r="B13" s="193"/>
      <c r="C13" s="193"/>
      <c r="D13" s="193"/>
    </row>
    <row r="14" spans="1:8" x14ac:dyDescent="0.45">
      <c r="A14" s="193"/>
      <c r="B14" s="193"/>
      <c r="C14" s="193"/>
      <c r="D14" s="193"/>
    </row>
    <row r="15" spans="1:8" x14ac:dyDescent="0.45">
      <c r="A15" s="193"/>
      <c r="B15" s="193"/>
      <c r="C15" s="193"/>
      <c r="D15" s="193"/>
    </row>
    <row r="16" spans="1:8" x14ac:dyDescent="0.45">
      <c r="A16" s="193"/>
      <c r="B16" s="193"/>
      <c r="C16" s="193"/>
      <c r="D16" s="193"/>
    </row>
    <row r="17" spans="1:4" x14ac:dyDescent="0.45">
      <c r="A17" s="193"/>
      <c r="B17" s="193"/>
      <c r="C17" s="193"/>
      <c r="D17" s="193"/>
    </row>
  </sheetData>
  <pageMargins left="0.7" right="0.7" top="0.75" bottom="0.75" header="0.3" footer="0.3"/>
  <pageSetup paperSize="131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15"/>
  <sheetViews>
    <sheetView zoomScaleNormal="100" workbookViewId="0">
      <selection activeCell="A17" sqref="A17"/>
    </sheetView>
  </sheetViews>
  <sheetFormatPr defaultColWidth="9.1328125" defaultRowHeight="14.25" x14ac:dyDescent="0.45"/>
  <cols>
    <col min="1" max="1" width="60.6640625" style="189" customWidth="1"/>
    <col min="2" max="2" width="9.6640625" style="189" customWidth="1"/>
    <col min="3" max="3" width="11.86328125" style="189" bestFit="1" customWidth="1"/>
    <col min="4" max="4" width="9.6640625" style="189" customWidth="1"/>
    <col min="5" max="5" width="12.6640625" style="189" bestFit="1" customWidth="1"/>
    <col min="6" max="6" width="9.6640625" style="189" customWidth="1"/>
    <col min="7" max="7" width="10.46484375" style="189" bestFit="1" customWidth="1"/>
    <col min="8" max="8" width="10" style="189" bestFit="1" customWidth="1"/>
    <col min="9" max="9" width="9.6640625" style="189" customWidth="1"/>
    <col min="10" max="10" width="11.6640625" style="189" customWidth="1"/>
    <col min="11" max="11" width="9.6640625" style="189" customWidth="1"/>
    <col min="12" max="12" width="10.46484375" style="189" bestFit="1" customWidth="1"/>
    <col min="13" max="13" width="10" style="189" bestFit="1" customWidth="1"/>
    <col min="14" max="14" width="9.6640625" style="189" customWidth="1"/>
    <col min="15" max="15" width="11.6640625" style="189" customWidth="1"/>
    <col min="16" max="16384" width="9.1328125" style="189"/>
  </cols>
  <sheetData>
    <row r="1" spans="1:15" ht="22.5" x14ac:dyDescent="0.6">
      <c r="A1" s="216" t="s">
        <v>134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5" ht="15.6" customHeight="1" x14ac:dyDescent="0.4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ht="15" customHeight="1" x14ac:dyDescent="0.45">
      <c r="M3" s="20"/>
      <c r="N3" s="218" t="s">
        <v>6</v>
      </c>
    </row>
    <row r="4" spans="1:15" x14ac:dyDescent="0.45">
      <c r="A4" s="57" t="s">
        <v>9</v>
      </c>
      <c r="B4" s="3">
        <v>-3</v>
      </c>
      <c r="C4" s="3">
        <v>0</v>
      </c>
      <c r="D4" s="3">
        <v>2</v>
      </c>
      <c r="E4" s="3">
        <v>4</v>
      </c>
      <c r="F4" s="3">
        <v>7</v>
      </c>
      <c r="G4" s="3">
        <v>10</v>
      </c>
      <c r="H4" s="3">
        <v>12</v>
      </c>
      <c r="I4" s="3" t="s">
        <v>2</v>
      </c>
      <c r="J4" s="3" t="s">
        <v>7</v>
      </c>
      <c r="K4" s="13" t="s">
        <v>4</v>
      </c>
      <c r="L4" s="13" t="s">
        <v>40</v>
      </c>
      <c r="M4" s="13" t="s">
        <v>41</v>
      </c>
      <c r="N4" s="218"/>
    </row>
    <row r="5" spans="1:15" x14ac:dyDescent="0.45">
      <c r="A5" s="4" t="s">
        <v>8</v>
      </c>
      <c r="B5" s="5"/>
      <c r="C5" s="5"/>
      <c r="D5" s="5"/>
      <c r="E5" s="5"/>
      <c r="F5" s="5"/>
      <c r="G5" s="5"/>
      <c r="H5" s="5"/>
      <c r="I5" s="5"/>
      <c r="J5" s="5"/>
      <c r="K5" s="5"/>
      <c r="L5" s="18"/>
      <c r="M5" s="18"/>
      <c r="N5" s="5"/>
    </row>
    <row r="6" spans="1:15" x14ac:dyDescent="0.45">
      <c r="A6" s="196"/>
      <c r="B6" s="185"/>
      <c r="C6" s="185"/>
      <c r="D6" s="185"/>
      <c r="E6" s="185"/>
      <c r="F6" s="185"/>
      <c r="G6" s="185"/>
      <c r="H6" s="185"/>
      <c r="I6" s="90"/>
      <c r="J6" s="91"/>
      <c r="K6" s="185"/>
      <c r="L6" s="185"/>
      <c r="M6" s="185"/>
      <c r="N6" s="167"/>
    </row>
    <row r="7" spans="1:15" x14ac:dyDescent="0.45">
      <c r="A7" s="196" t="s">
        <v>136</v>
      </c>
      <c r="B7" s="169">
        <v>0</v>
      </c>
      <c r="C7" s="169">
        <v>0</v>
      </c>
      <c r="D7" s="169">
        <v>0</v>
      </c>
      <c r="E7" s="50">
        <v>0</v>
      </c>
      <c r="F7" s="169">
        <v>3</v>
      </c>
      <c r="G7" s="169">
        <v>6</v>
      </c>
      <c r="H7" s="169">
        <v>0</v>
      </c>
      <c r="I7" s="185">
        <f>SUM(B7:H7)</f>
        <v>9</v>
      </c>
      <c r="J7" s="199">
        <f>((B7*$B$4)+(C7*$C$4)+(D7*$D$4)+(E7*$E$4)+(F7*$F$4)+(G7*$G$4)+(H7*$H$4))/I7</f>
        <v>9</v>
      </c>
      <c r="K7" s="169">
        <v>0</v>
      </c>
      <c r="L7" s="169">
        <v>1</v>
      </c>
      <c r="M7" s="185">
        <v>0</v>
      </c>
      <c r="N7" s="167">
        <f>SUM(K7:M7)+I7</f>
        <v>10</v>
      </c>
    </row>
    <row r="8" spans="1:15" x14ac:dyDescent="0.45">
      <c r="A8" s="196"/>
      <c r="B8" s="185"/>
      <c r="C8" s="185"/>
      <c r="D8" s="185"/>
      <c r="E8" s="185"/>
      <c r="F8" s="185"/>
      <c r="G8" s="185"/>
      <c r="H8" s="185"/>
      <c r="I8" s="90"/>
      <c r="J8" s="199"/>
      <c r="K8" s="185"/>
      <c r="L8" s="185"/>
      <c r="M8" s="185"/>
      <c r="N8" s="167"/>
    </row>
    <row r="9" spans="1:15" x14ac:dyDescent="0.45">
      <c r="A9" s="196" t="s">
        <v>131</v>
      </c>
      <c r="B9" s="169">
        <v>0</v>
      </c>
      <c r="C9" s="169">
        <v>2</v>
      </c>
      <c r="D9" s="169">
        <v>1</v>
      </c>
      <c r="E9" s="50">
        <v>2</v>
      </c>
      <c r="F9" s="169">
        <v>3</v>
      </c>
      <c r="G9" s="169">
        <v>1</v>
      </c>
      <c r="H9" s="169">
        <v>0</v>
      </c>
      <c r="I9" s="185">
        <f>SUM(B9:H9)</f>
        <v>9</v>
      </c>
      <c r="J9" s="199">
        <f>((B9*$B$4)+(C9*$C$4)+(D9*$D$4)+(E9*$E$4)+(F9*$F$4)+(G9*$G$4)+(H9*$H$4))/I9</f>
        <v>4.5555555555555554</v>
      </c>
      <c r="K9" s="185">
        <v>0</v>
      </c>
      <c r="L9" s="185">
        <v>1</v>
      </c>
      <c r="M9" s="185">
        <v>0</v>
      </c>
      <c r="N9" s="167">
        <f>SUM(K9:M9)+I9</f>
        <v>10</v>
      </c>
    </row>
    <row r="10" spans="1:15" x14ac:dyDescent="0.45">
      <c r="A10" s="196"/>
      <c r="B10" s="185"/>
      <c r="C10" s="185"/>
      <c r="D10" s="185"/>
      <c r="E10" s="185"/>
      <c r="F10" s="185"/>
      <c r="G10" s="185"/>
      <c r="H10" s="185"/>
      <c r="I10" s="185"/>
      <c r="J10" s="199"/>
      <c r="K10" s="185"/>
      <c r="L10" s="185"/>
      <c r="M10" s="185"/>
      <c r="N10" s="167"/>
    </row>
    <row r="11" spans="1:15" x14ac:dyDescent="0.45">
      <c r="A11" s="196" t="s">
        <v>91</v>
      </c>
      <c r="B11" s="169">
        <v>0</v>
      </c>
      <c r="C11" s="169">
        <v>0</v>
      </c>
      <c r="D11" s="169">
        <v>0</v>
      </c>
      <c r="E11" s="50">
        <v>2</v>
      </c>
      <c r="F11" s="169">
        <v>2</v>
      </c>
      <c r="G11" s="169">
        <v>3</v>
      </c>
      <c r="H11" s="169">
        <v>2</v>
      </c>
      <c r="I11" s="185">
        <f>SUM(B11:H11)</f>
        <v>9</v>
      </c>
      <c r="J11" s="199">
        <f>((B11*$B$4)+(C11*$C$4)+(D11*$D$4)+(E11*$E$4)+(F11*$F$4)+(G11*$G$4)+(H11*$H$4))/I11</f>
        <v>8.4444444444444446</v>
      </c>
      <c r="K11" s="185">
        <v>0</v>
      </c>
      <c r="L11" s="169">
        <v>0</v>
      </c>
      <c r="M11" s="169">
        <v>1</v>
      </c>
      <c r="N11" s="167">
        <f>SUM(K11:M11)+I11</f>
        <v>10</v>
      </c>
    </row>
    <row r="12" spans="1:15" x14ac:dyDescent="0.45">
      <c r="A12" s="196"/>
      <c r="B12" s="185"/>
      <c r="C12" s="185"/>
      <c r="D12" s="185"/>
      <c r="E12" s="185"/>
      <c r="F12" s="185"/>
      <c r="G12" s="185"/>
      <c r="H12" s="185"/>
      <c r="I12" s="185"/>
      <c r="J12" s="199"/>
      <c r="K12" s="185"/>
      <c r="L12" s="185"/>
      <c r="M12" s="185"/>
      <c r="N12" s="167"/>
    </row>
    <row r="13" spans="1:15" x14ac:dyDescent="0.45">
      <c r="A13" s="148" t="s">
        <v>86</v>
      </c>
      <c r="B13" s="169">
        <v>0</v>
      </c>
      <c r="C13" s="169">
        <v>0</v>
      </c>
      <c r="D13" s="169">
        <v>0</v>
      </c>
      <c r="E13" s="50">
        <v>0</v>
      </c>
      <c r="F13" s="169">
        <v>1</v>
      </c>
      <c r="G13" s="169">
        <v>6</v>
      </c>
      <c r="H13" s="169">
        <v>0</v>
      </c>
      <c r="I13" s="185">
        <f>SUM(B13:H13)</f>
        <v>7</v>
      </c>
      <c r="J13" s="199">
        <f>((B13*$B$4)+(C13*$C$4)+(D13*$D$4)+(E13*$E$4)+(F13*$F$4)+(G13*$G$4)+(H13*$H$4))/I13</f>
        <v>9.5714285714285712</v>
      </c>
      <c r="K13" s="185">
        <v>0</v>
      </c>
      <c r="L13" s="169">
        <v>0</v>
      </c>
      <c r="M13" s="169">
        <v>1</v>
      </c>
      <c r="N13" s="167">
        <f>SUM(K13:M13)+I13</f>
        <v>8</v>
      </c>
    </row>
    <row r="14" spans="1:15" x14ac:dyDescent="0.45">
      <c r="A14" s="196"/>
      <c r="B14" s="188"/>
      <c r="C14" s="188"/>
      <c r="D14" s="188"/>
      <c r="E14" s="188"/>
      <c r="F14" s="188"/>
      <c r="G14" s="188"/>
      <c r="H14" s="188"/>
      <c r="I14" s="188"/>
      <c r="J14" s="199"/>
      <c r="K14" s="188"/>
      <c r="L14" s="188"/>
      <c r="M14" s="188"/>
      <c r="N14" s="9"/>
    </row>
    <row r="15" spans="1:15" x14ac:dyDescent="0.45">
      <c r="A15" s="57"/>
      <c r="B15" s="184">
        <f t="shared" ref="B15:H15" si="0">SUM(B6:B13)</f>
        <v>0</v>
      </c>
      <c r="C15" s="184">
        <f t="shared" si="0"/>
        <v>2</v>
      </c>
      <c r="D15" s="184">
        <f t="shared" si="0"/>
        <v>1</v>
      </c>
      <c r="E15" s="184">
        <f t="shared" si="0"/>
        <v>4</v>
      </c>
      <c r="F15" s="184">
        <f>SUM(F6:F13)</f>
        <v>9</v>
      </c>
      <c r="G15" s="184">
        <f>SUM(G6:G13)</f>
        <v>16</v>
      </c>
      <c r="H15" s="184">
        <f t="shared" si="0"/>
        <v>2</v>
      </c>
      <c r="I15" s="184">
        <f>SUM(I7:I13)</f>
        <v>34</v>
      </c>
      <c r="J15" s="200">
        <f>((B15*$B$4)+(C15*$C$4)+(D15*$D$4)+(E15*$E$4)+(F15*$F$4)+(G15*$G$4)+(H15*$H$4))/I15</f>
        <v>7.7941176470588234</v>
      </c>
      <c r="K15" s="184">
        <f>SUM(K6:K13)</f>
        <v>0</v>
      </c>
      <c r="L15" s="184">
        <f>SUM(L6:L13)</f>
        <v>2</v>
      </c>
      <c r="M15" s="184">
        <f>SUM(M6:M13)</f>
        <v>2</v>
      </c>
      <c r="N15" s="184">
        <f>SUM(N6:N13)</f>
        <v>38</v>
      </c>
    </row>
  </sheetData>
  <mergeCells count="3">
    <mergeCell ref="A1:N1"/>
    <mergeCell ref="A2:O2"/>
    <mergeCell ref="N3:N4"/>
  </mergeCells>
  <pageMargins left="0.39370078740157483" right="0.39370078740157483" top="0.39370078740157483" bottom="0.39370078740157483" header="0.31496062992125984" footer="0.31496062992125984"/>
  <pageSetup paperSize="9"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5"/>
  <sheetViews>
    <sheetView zoomScaleNormal="100" workbookViewId="0">
      <selection activeCell="B7" sqref="B7"/>
    </sheetView>
  </sheetViews>
  <sheetFormatPr defaultRowHeight="14.25" x14ac:dyDescent="0.45"/>
  <cols>
    <col min="1" max="1" width="60.6640625" customWidth="1"/>
    <col min="2" max="2" width="9.6640625" customWidth="1"/>
    <col min="3" max="3" width="11.86328125" bestFit="1" customWidth="1"/>
    <col min="4" max="4" width="9.6640625" customWidth="1"/>
    <col min="5" max="5" width="12.6640625" bestFit="1" customWidth="1"/>
    <col min="6" max="6" width="9.6640625" customWidth="1"/>
    <col min="7" max="7" width="10.46484375" bestFit="1" customWidth="1"/>
    <col min="8" max="8" width="10" bestFit="1" customWidth="1"/>
    <col min="9" max="9" width="9.6640625" customWidth="1"/>
    <col min="10" max="10" width="11.6640625" customWidth="1"/>
    <col min="11" max="11" width="9.6640625" customWidth="1"/>
    <col min="12" max="12" width="10.46484375" bestFit="1" customWidth="1"/>
    <col min="13" max="13" width="10" bestFit="1" customWidth="1"/>
    <col min="14" max="14" width="9.6640625" customWidth="1"/>
    <col min="15" max="15" width="11.6640625" customWidth="1"/>
  </cols>
  <sheetData>
    <row r="1" spans="1:15" ht="22.5" x14ac:dyDescent="0.6">
      <c r="A1" s="216" t="s">
        <v>18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5" ht="15.6" customHeight="1" x14ac:dyDescent="0.4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ht="15" customHeight="1" x14ac:dyDescent="0.45">
      <c r="M3" s="20"/>
      <c r="N3" s="218" t="s">
        <v>6</v>
      </c>
    </row>
    <row r="4" spans="1:15" x14ac:dyDescent="0.45">
      <c r="A4" s="2" t="s">
        <v>9</v>
      </c>
      <c r="B4" s="3">
        <v>-3</v>
      </c>
      <c r="C4" s="3">
        <v>0</v>
      </c>
      <c r="D4" s="3">
        <v>2</v>
      </c>
      <c r="E4" s="3">
        <v>4</v>
      </c>
      <c r="F4" s="3">
        <v>7</v>
      </c>
      <c r="G4" s="3">
        <v>10</v>
      </c>
      <c r="H4" s="3">
        <v>12</v>
      </c>
      <c r="I4" s="3" t="s">
        <v>2</v>
      </c>
      <c r="J4" s="3" t="s">
        <v>7</v>
      </c>
      <c r="K4" s="13" t="s">
        <v>4</v>
      </c>
      <c r="L4" s="13" t="s">
        <v>40</v>
      </c>
      <c r="M4" s="13" t="s">
        <v>41</v>
      </c>
      <c r="N4" s="218"/>
    </row>
    <row r="5" spans="1:15" x14ac:dyDescent="0.45">
      <c r="A5" s="4" t="s">
        <v>8</v>
      </c>
      <c r="B5" s="5"/>
      <c r="C5" s="5"/>
      <c r="D5" s="5"/>
      <c r="E5" s="5"/>
      <c r="F5" s="5"/>
      <c r="G5" s="5"/>
      <c r="H5" s="5"/>
      <c r="I5" s="5"/>
      <c r="J5" s="5"/>
      <c r="K5" s="5"/>
      <c r="L5" s="18"/>
      <c r="M5" s="18"/>
      <c r="N5" s="5"/>
    </row>
    <row r="6" spans="1:15" x14ac:dyDescent="0.45">
      <c r="A6" s="6"/>
      <c r="B6" s="168"/>
      <c r="C6" s="168"/>
      <c r="D6" s="168"/>
      <c r="E6" s="168"/>
      <c r="F6" s="168"/>
      <c r="G6" s="168"/>
      <c r="H6" s="168"/>
      <c r="I6" s="90"/>
      <c r="J6" s="91"/>
      <c r="K6" s="168"/>
      <c r="L6" s="168"/>
      <c r="M6" s="168"/>
      <c r="N6" s="9"/>
    </row>
    <row r="7" spans="1:15" x14ac:dyDescent="0.45">
      <c r="A7" s="165" t="s">
        <v>104</v>
      </c>
      <c r="B7" s="169">
        <v>1</v>
      </c>
      <c r="C7" s="169">
        <v>0</v>
      </c>
      <c r="D7" s="169">
        <v>2</v>
      </c>
      <c r="E7" s="169">
        <v>2</v>
      </c>
      <c r="F7" s="169">
        <v>17</v>
      </c>
      <c r="G7" s="169">
        <v>18</v>
      </c>
      <c r="H7" s="169">
        <v>15</v>
      </c>
      <c r="I7" s="168">
        <f>SUM(B7:H7)</f>
        <v>55</v>
      </c>
      <c r="J7" s="199">
        <f>((B7*$B$4)+(C7*$C$4)+(D7*$D$4)+(E7*$E$4)+(F7*$F$4)+(G7*$G$4)+(H7*$H$4))/I7</f>
        <v>8.872727272727273</v>
      </c>
      <c r="K7" s="169">
        <v>2</v>
      </c>
      <c r="L7" s="169">
        <v>1</v>
      </c>
      <c r="M7" s="168">
        <v>0</v>
      </c>
      <c r="N7" s="9">
        <f t="shared" ref="N7" si="0">SUM(K7:M7)+I7</f>
        <v>58</v>
      </c>
    </row>
    <row r="8" spans="1:15" x14ac:dyDescent="0.45">
      <c r="A8" s="6"/>
      <c r="B8" s="169"/>
      <c r="C8" s="169"/>
      <c r="D8" s="169"/>
      <c r="E8" s="169"/>
      <c r="F8" s="169"/>
      <c r="G8" s="169"/>
      <c r="H8" s="169"/>
      <c r="I8" s="90"/>
      <c r="J8" s="199"/>
      <c r="K8" s="169"/>
      <c r="L8" s="169"/>
      <c r="M8" s="168"/>
      <c r="N8" s="9"/>
    </row>
    <row r="9" spans="1:15" s="189" customFormat="1" x14ac:dyDescent="0.45">
      <c r="A9" s="196" t="s">
        <v>105</v>
      </c>
      <c r="B9" s="169">
        <v>1</v>
      </c>
      <c r="C9" s="169">
        <v>15</v>
      </c>
      <c r="D9" s="169">
        <v>6</v>
      </c>
      <c r="E9" s="169">
        <v>8</v>
      </c>
      <c r="F9" s="169">
        <v>9</v>
      </c>
      <c r="G9" s="169">
        <v>11</v>
      </c>
      <c r="H9" s="169">
        <v>7</v>
      </c>
      <c r="I9" s="185">
        <f>SUM(B9:H9)</f>
        <v>57</v>
      </c>
      <c r="J9" s="199">
        <f>((B9*$B$4)+(C9*$C$4)+(D9*$D$4)+(E9*$E$4)+(F9*$F$4)+(G9*$G$4)+(H9*$H$4))/I9</f>
        <v>5.2280701754385968</v>
      </c>
      <c r="K9" s="169">
        <v>2</v>
      </c>
      <c r="L9" s="169">
        <v>0</v>
      </c>
      <c r="M9" s="185">
        <v>3</v>
      </c>
      <c r="N9" s="9">
        <f t="shared" ref="N9" si="1">SUM(K9:M9)+I9</f>
        <v>62</v>
      </c>
    </row>
    <row r="10" spans="1:15" s="189" customFormat="1" x14ac:dyDescent="0.45">
      <c r="A10" s="196"/>
      <c r="B10" s="185"/>
      <c r="C10" s="185"/>
      <c r="D10" s="185"/>
      <c r="E10" s="185"/>
      <c r="F10" s="185"/>
      <c r="G10" s="185"/>
      <c r="H10" s="185"/>
      <c r="I10" s="185"/>
      <c r="J10" s="199"/>
      <c r="K10" s="185"/>
      <c r="L10" s="185"/>
      <c r="M10" s="185"/>
      <c r="N10" s="9"/>
    </row>
    <row r="11" spans="1:15" s="189" customFormat="1" x14ac:dyDescent="0.45">
      <c r="A11" s="196" t="s">
        <v>88</v>
      </c>
      <c r="B11" s="169">
        <v>10</v>
      </c>
      <c r="C11" s="169">
        <v>15</v>
      </c>
      <c r="D11" s="169">
        <v>8</v>
      </c>
      <c r="E11" s="169">
        <v>8</v>
      </c>
      <c r="F11" s="169">
        <v>10</v>
      </c>
      <c r="G11" s="169">
        <v>7</v>
      </c>
      <c r="H11" s="169">
        <v>5</v>
      </c>
      <c r="I11" s="185">
        <f>SUM(B11:H11)</f>
        <v>63</v>
      </c>
      <c r="J11" s="199">
        <f>((B11*$B$4)+(C11*$C$4)+(D11*$D$4)+(E11*$E$4)+(F11*$F$4)+(G11*$G$4)+(H11*$H$4))/I11</f>
        <v>3.4603174603174605</v>
      </c>
      <c r="K11" s="169">
        <v>2</v>
      </c>
      <c r="L11" s="169">
        <v>0</v>
      </c>
      <c r="M11" s="185">
        <v>0</v>
      </c>
      <c r="N11" s="9">
        <f t="shared" ref="N11" si="2">SUM(K11:M11)+I11</f>
        <v>65</v>
      </c>
    </row>
    <row r="12" spans="1:15" s="189" customFormat="1" x14ac:dyDescent="0.45">
      <c r="A12" s="196"/>
      <c r="B12" s="185"/>
      <c r="C12" s="185"/>
      <c r="D12" s="185"/>
      <c r="E12" s="185"/>
      <c r="F12" s="185"/>
      <c r="G12" s="185"/>
      <c r="H12" s="185"/>
      <c r="I12" s="185"/>
      <c r="J12" s="199"/>
      <c r="K12" s="185"/>
      <c r="L12" s="185"/>
      <c r="M12" s="185"/>
      <c r="N12" s="9"/>
    </row>
    <row r="13" spans="1:15" x14ac:dyDescent="0.45">
      <c r="A13" s="166" t="s">
        <v>86</v>
      </c>
      <c r="B13" s="169">
        <v>1</v>
      </c>
      <c r="C13" s="169">
        <v>1</v>
      </c>
      <c r="D13" s="169">
        <v>2</v>
      </c>
      <c r="E13" s="169">
        <v>5</v>
      </c>
      <c r="F13" s="169">
        <v>14</v>
      </c>
      <c r="G13" s="169">
        <v>12</v>
      </c>
      <c r="H13" s="169">
        <v>20</v>
      </c>
      <c r="I13" s="168">
        <f>SUM(B13:H13)</f>
        <v>55</v>
      </c>
      <c r="J13" s="199">
        <f>((B13*$B$4)+(C13*$C$4)+(D13*$D$4)+(E13*$E$4)+(F13*$F$4)+(G13*$G$4)+(H13*$H$4))/I13</f>
        <v>8.709090909090909</v>
      </c>
      <c r="K13" s="169">
        <v>2</v>
      </c>
      <c r="L13" s="169">
        <v>0</v>
      </c>
      <c r="M13" s="168">
        <v>1</v>
      </c>
      <c r="N13" s="9">
        <f t="shared" ref="N13" si="3">SUM(K13:M13)+I13</f>
        <v>58</v>
      </c>
    </row>
    <row r="14" spans="1:15" x14ac:dyDescent="0.45">
      <c r="A14" s="6"/>
      <c r="B14" s="168"/>
      <c r="C14" s="168"/>
      <c r="D14" s="168"/>
      <c r="E14" s="168"/>
      <c r="F14" s="168"/>
      <c r="G14" s="168"/>
      <c r="H14" s="168"/>
      <c r="I14" s="168"/>
      <c r="J14" s="199"/>
      <c r="K14" s="168"/>
      <c r="L14" s="168"/>
      <c r="M14" s="168"/>
      <c r="N14" s="9"/>
    </row>
    <row r="15" spans="1:15" x14ac:dyDescent="0.45">
      <c r="A15" s="2"/>
      <c r="B15" s="11">
        <f t="shared" ref="B15:H15" si="4">SUM(B6:B14)</f>
        <v>13</v>
      </c>
      <c r="C15" s="11">
        <f t="shared" si="4"/>
        <v>31</v>
      </c>
      <c r="D15" s="11">
        <f t="shared" si="4"/>
        <v>18</v>
      </c>
      <c r="E15" s="11">
        <f t="shared" si="4"/>
        <v>23</v>
      </c>
      <c r="F15" s="11">
        <f t="shared" si="4"/>
        <v>50</v>
      </c>
      <c r="G15" s="11">
        <f t="shared" si="4"/>
        <v>48</v>
      </c>
      <c r="H15" s="11">
        <f t="shared" si="4"/>
        <v>47</v>
      </c>
      <c r="I15" s="11">
        <f>SUM(I7:I14)</f>
        <v>230</v>
      </c>
      <c r="J15" s="200">
        <f>((B15*$B$4)+(C15*$C$4)+(D15*$D$4)+(E15*$E$4)+(F15*$F$4)+(G15*$G$4)+(H15*$H$4))/I15</f>
        <v>6.447826086956522</v>
      </c>
      <c r="K15" s="11">
        <f>SUM(K6:K14)</f>
        <v>8</v>
      </c>
      <c r="L15" s="11">
        <f>SUM(L6:L14)</f>
        <v>1</v>
      </c>
      <c r="M15" s="11">
        <f>SUM(M6:M14)</f>
        <v>4</v>
      </c>
      <c r="N15" s="11">
        <f>SUM(N6:N14)</f>
        <v>243</v>
      </c>
    </row>
  </sheetData>
  <mergeCells count="3">
    <mergeCell ref="N3:N4"/>
    <mergeCell ref="A1:N1"/>
    <mergeCell ref="A2:O2"/>
  </mergeCells>
  <pageMargins left="0.39370078740157483" right="0.39370078740157483" top="0.39370078740157483" bottom="0.39370078740157483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1"/>
  <sheetViews>
    <sheetView zoomScaleNormal="100" workbookViewId="0">
      <selection activeCell="N15" sqref="N15"/>
    </sheetView>
  </sheetViews>
  <sheetFormatPr defaultRowHeight="14.25" x14ac:dyDescent="0.45"/>
  <cols>
    <col min="1" max="1" width="60.6640625" customWidth="1"/>
    <col min="2" max="2" width="9.6640625" customWidth="1"/>
    <col min="3" max="3" width="11.86328125" bestFit="1" customWidth="1"/>
    <col min="4" max="4" width="9.6640625" customWidth="1"/>
    <col min="5" max="5" width="12.6640625" bestFit="1" customWidth="1"/>
    <col min="6" max="6" width="9.6640625" customWidth="1"/>
    <col min="7" max="7" width="10.46484375" bestFit="1" customWidth="1"/>
    <col min="8" max="8" width="10" bestFit="1" customWidth="1"/>
    <col min="9" max="9" width="9.6640625" customWidth="1"/>
    <col min="10" max="10" width="11.6640625" customWidth="1"/>
    <col min="11" max="11" width="9.6640625" customWidth="1"/>
    <col min="12" max="12" width="10.46484375" bestFit="1" customWidth="1"/>
    <col min="13" max="13" width="10" bestFit="1" customWidth="1"/>
    <col min="14" max="14" width="9.6640625" customWidth="1"/>
    <col min="15" max="15" width="11.6640625" customWidth="1"/>
  </cols>
  <sheetData>
    <row r="1" spans="1:15" ht="22.5" x14ac:dyDescent="0.6">
      <c r="A1" s="216" t="s">
        <v>17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5" ht="15.6" customHeight="1" x14ac:dyDescent="0.4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ht="15" customHeight="1" x14ac:dyDescent="0.45">
      <c r="A3" s="1"/>
      <c r="H3" s="24"/>
      <c r="I3" s="218" t="s">
        <v>6</v>
      </c>
    </row>
    <row r="4" spans="1:15" x14ac:dyDescent="0.45">
      <c r="A4" s="2" t="s">
        <v>9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13" t="s">
        <v>40</v>
      </c>
      <c r="H4" s="31" t="s">
        <v>41</v>
      </c>
      <c r="I4" s="218"/>
    </row>
    <row r="5" spans="1:15" ht="14.45" customHeight="1" x14ac:dyDescent="0.45">
      <c r="A5" s="4" t="s">
        <v>8</v>
      </c>
      <c r="B5" s="5"/>
      <c r="C5" s="5"/>
      <c r="D5" s="5"/>
      <c r="E5" s="5"/>
      <c r="F5" s="5"/>
      <c r="G5" s="5"/>
      <c r="H5" s="5"/>
      <c r="I5" s="5"/>
    </row>
    <row r="6" spans="1:15" ht="14.45" customHeight="1" x14ac:dyDescent="0.45">
      <c r="A6" s="2"/>
      <c r="B6" s="7"/>
      <c r="C6" s="7"/>
      <c r="D6" s="7"/>
      <c r="E6" s="7"/>
      <c r="F6" s="7"/>
      <c r="G6" s="7"/>
      <c r="H6" s="7"/>
      <c r="I6" s="7"/>
    </row>
    <row r="7" spans="1:15" ht="14.45" customHeight="1" x14ac:dyDescent="0.45">
      <c r="A7" s="127" t="s">
        <v>82</v>
      </c>
      <c r="B7" s="7">
        <v>49</v>
      </c>
      <c r="C7" s="7">
        <v>4</v>
      </c>
      <c r="D7" s="7">
        <f t="shared" ref="D7" si="0">SUM(B7:C7)</f>
        <v>53</v>
      </c>
      <c r="E7" s="8">
        <f>B7/D7</f>
        <v>0.92452830188679247</v>
      </c>
      <c r="F7" s="7">
        <v>0</v>
      </c>
      <c r="G7" s="7">
        <v>0</v>
      </c>
      <c r="H7" s="9">
        <v>0</v>
      </c>
      <c r="I7" s="32">
        <f>SUM(F7:H7)+D7</f>
        <v>53</v>
      </c>
    </row>
    <row r="8" spans="1:15" ht="14.45" customHeight="1" x14ac:dyDescent="0.45">
      <c r="A8" s="6"/>
      <c r="B8" s="7"/>
      <c r="C8" s="7"/>
      <c r="D8" s="7"/>
      <c r="E8" s="8"/>
      <c r="F8" s="7"/>
      <c r="G8" s="7"/>
      <c r="H8" s="9"/>
      <c r="I8" s="9"/>
    </row>
    <row r="9" spans="1:15" x14ac:dyDescent="0.45">
      <c r="A9" s="2"/>
      <c r="B9" s="11">
        <f>SUM(B7:B8)</f>
        <v>49</v>
      </c>
      <c r="C9" s="11">
        <f>SUM(C7:C8)</f>
        <v>4</v>
      </c>
      <c r="D9" s="11">
        <f>SUM(D7:D8)</f>
        <v>53</v>
      </c>
      <c r="E9" s="12">
        <f t="shared" ref="E9" si="1">B9/D9</f>
        <v>0.92452830188679247</v>
      </c>
      <c r="F9" s="11">
        <f>SUM(F7:F8)</f>
        <v>0</v>
      </c>
      <c r="G9" s="11">
        <f>SUM(G7:G8)</f>
        <v>0</v>
      </c>
      <c r="H9" s="11">
        <f>SUM(H7:H8)</f>
        <v>0</v>
      </c>
      <c r="I9" s="23">
        <f>SUM(I7:I8)</f>
        <v>53</v>
      </c>
    </row>
    <row r="10" spans="1:15" ht="14.45" customHeight="1" x14ac:dyDescent="0.45">
      <c r="N10" s="24"/>
    </row>
    <row r="11" spans="1:15" ht="15" customHeight="1" x14ac:dyDescent="0.45">
      <c r="M11" s="20"/>
      <c r="N11" s="218" t="s">
        <v>6</v>
      </c>
    </row>
    <row r="12" spans="1:15" x14ac:dyDescent="0.45">
      <c r="A12" s="2" t="s">
        <v>9</v>
      </c>
      <c r="B12" s="3">
        <v>-3</v>
      </c>
      <c r="C12" s="3">
        <v>0</v>
      </c>
      <c r="D12" s="3">
        <v>2</v>
      </c>
      <c r="E12" s="3">
        <v>4</v>
      </c>
      <c r="F12" s="3">
        <v>7</v>
      </c>
      <c r="G12" s="3">
        <v>10</v>
      </c>
      <c r="H12" s="3">
        <v>12</v>
      </c>
      <c r="I12" s="3" t="s">
        <v>2</v>
      </c>
      <c r="J12" s="3" t="s">
        <v>7</v>
      </c>
      <c r="K12" s="13" t="s">
        <v>4</v>
      </c>
      <c r="L12" s="13" t="s">
        <v>40</v>
      </c>
      <c r="M12" s="13" t="s">
        <v>41</v>
      </c>
      <c r="N12" s="218"/>
    </row>
    <row r="13" spans="1:15" x14ac:dyDescent="0.45">
      <c r="A13" s="4" t="s">
        <v>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18"/>
      <c r="M13" s="18"/>
      <c r="N13" s="5"/>
    </row>
    <row r="14" spans="1:15" x14ac:dyDescent="0.45">
      <c r="A14" s="6"/>
      <c r="B14" s="7"/>
      <c r="C14" s="7"/>
      <c r="D14" s="7"/>
      <c r="E14" s="7"/>
      <c r="F14" s="7"/>
      <c r="G14" s="7"/>
      <c r="H14" s="7"/>
      <c r="J14" s="17"/>
      <c r="K14" s="7"/>
      <c r="L14" s="7"/>
      <c r="M14" s="7"/>
      <c r="N14" s="9"/>
    </row>
    <row r="15" spans="1:15" x14ac:dyDescent="0.45">
      <c r="A15" s="128" t="s">
        <v>84</v>
      </c>
      <c r="B15" s="7">
        <v>2</v>
      </c>
      <c r="C15" s="7">
        <v>0</v>
      </c>
      <c r="D15" s="7">
        <v>0</v>
      </c>
      <c r="E15" s="7">
        <v>5</v>
      </c>
      <c r="F15" s="7">
        <v>23</v>
      </c>
      <c r="G15" s="7">
        <v>16</v>
      </c>
      <c r="H15" s="7">
        <v>6</v>
      </c>
      <c r="I15" s="7">
        <f>SUM(B15:H15)</f>
        <v>52</v>
      </c>
      <c r="J15" s="10">
        <f>((B15*$B$12)+(C15*$C$12)+(D15*$D$12)+(E15*$E$12)+(F15*$F$12)+(G15*$G$12)+(H15*$H$12))/I15</f>
        <v>7.8269230769230766</v>
      </c>
      <c r="K15" s="7"/>
      <c r="L15" s="7">
        <v>2</v>
      </c>
      <c r="M15" s="7">
        <v>1</v>
      </c>
      <c r="N15" s="9">
        <f t="shared" ref="N15" si="2">SUM(K15:M15)+I15</f>
        <v>55</v>
      </c>
    </row>
    <row r="16" spans="1:15" ht="14.45" customHeight="1" x14ac:dyDescent="0.45">
      <c r="A16" s="6"/>
      <c r="B16" s="7"/>
      <c r="C16" s="7"/>
      <c r="D16" s="7"/>
      <c r="E16" s="7"/>
      <c r="F16" s="7"/>
      <c r="G16" s="7"/>
      <c r="H16" s="7"/>
      <c r="J16" s="10"/>
      <c r="K16" s="7"/>
      <c r="L16" s="7"/>
      <c r="M16" s="7"/>
      <c r="N16" s="9"/>
    </row>
    <row r="17" spans="1:14" ht="14.45" customHeight="1" x14ac:dyDescent="0.45">
      <c r="A17" s="129" t="s">
        <v>83</v>
      </c>
      <c r="B17" s="7">
        <v>3</v>
      </c>
      <c r="C17" s="7">
        <v>9</v>
      </c>
      <c r="D17" s="7">
        <v>5</v>
      </c>
      <c r="E17" s="7">
        <v>6</v>
      </c>
      <c r="F17" s="7">
        <v>6</v>
      </c>
      <c r="G17" s="7">
        <v>8</v>
      </c>
      <c r="H17" s="7">
        <v>14</v>
      </c>
      <c r="I17" s="7">
        <f>SUM(B17:H17)</f>
        <v>51</v>
      </c>
      <c r="J17" s="10">
        <f>((B17*$B$12)+(C17*$C$12)+(D17*$D$12)+(E17*$E$12)+(F17*$F$12)+(G17*$G$12)+(H17*$H$12))/I17</f>
        <v>6.1764705882352944</v>
      </c>
      <c r="K17" s="7">
        <v>0</v>
      </c>
      <c r="L17" s="7">
        <v>0</v>
      </c>
      <c r="M17" s="7">
        <v>7</v>
      </c>
      <c r="N17" s="9">
        <f t="shared" ref="N17" si="3">SUM(K17:M17)+I17</f>
        <v>58</v>
      </c>
    </row>
    <row r="18" spans="1:14" s="189" customFormat="1" x14ac:dyDescent="0.45">
      <c r="A18" s="196"/>
      <c r="B18" s="188"/>
      <c r="C18" s="188"/>
      <c r="D18" s="188"/>
      <c r="E18" s="188"/>
      <c r="F18" s="188"/>
      <c r="G18" s="188"/>
      <c r="H18" s="188"/>
      <c r="J18" s="17"/>
      <c r="K18" s="188"/>
      <c r="L18" s="188"/>
      <c r="M18" s="188"/>
      <c r="N18" s="9"/>
    </row>
    <row r="19" spans="1:14" s="189" customFormat="1" x14ac:dyDescent="0.45">
      <c r="A19" s="196" t="s">
        <v>42</v>
      </c>
      <c r="B19" s="188">
        <v>1</v>
      </c>
      <c r="C19" s="188">
        <v>3</v>
      </c>
      <c r="D19" s="188">
        <v>6</v>
      </c>
      <c r="E19" s="188">
        <v>10</v>
      </c>
      <c r="F19" s="188">
        <v>13</v>
      </c>
      <c r="G19" s="188">
        <v>11</v>
      </c>
      <c r="H19" s="188">
        <v>5</v>
      </c>
      <c r="I19" s="188">
        <f>SUM(B19:H19)</f>
        <v>49</v>
      </c>
      <c r="J19" s="10">
        <f>((B19*$B$12)+(C19*$C$12)+(D19*$D$12)+(E19*$E$12)+(F19*$F$12)+(G19*$G$12)+(H19*$H$12))/I19</f>
        <v>6.3265306122448983</v>
      </c>
      <c r="K19" s="188">
        <v>0</v>
      </c>
      <c r="L19" s="188">
        <v>0</v>
      </c>
      <c r="M19" s="188">
        <v>6</v>
      </c>
      <c r="N19" s="9">
        <f t="shared" ref="N19" si="4">SUM(K19:M19)+I19</f>
        <v>55</v>
      </c>
    </row>
    <row r="20" spans="1:14" x14ac:dyDescent="0.45">
      <c r="A20" s="6"/>
      <c r="B20" s="7"/>
      <c r="C20" s="7"/>
      <c r="D20" s="7"/>
      <c r="E20" s="7"/>
      <c r="F20" s="7"/>
      <c r="G20" s="7"/>
      <c r="H20" s="7"/>
      <c r="I20" s="7"/>
      <c r="J20" s="10"/>
      <c r="K20" s="7"/>
      <c r="L20" s="7"/>
      <c r="M20" s="7"/>
      <c r="N20" s="9"/>
    </row>
    <row r="21" spans="1:14" x14ac:dyDescent="0.45">
      <c r="A21" s="2"/>
      <c r="B21" s="11">
        <f t="shared" ref="B21:H21" si="5">SUM(B14:B20)</f>
        <v>6</v>
      </c>
      <c r="C21" s="11">
        <f t="shared" si="5"/>
        <v>12</v>
      </c>
      <c r="D21" s="11">
        <f t="shared" si="5"/>
        <v>11</v>
      </c>
      <c r="E21" s="11">
        <f t="shared" si="5"/>
        <v>21</v>
      </c>
      <c r="F21" s="11">
        <f t="shared" si="5"/>
        <v>42</v>
      </c>
      <c r="G21" s="11">
        <f t="shared" si="5"/>
        <v>35</v>
      </c>
      <c r="H21" s="11">
        <f t="shared" si="5"/>
        <v>25</v>
      </c>
      <c r="I21" s="11">
        <f>SUM(I15:I20)</f>
        <v>152</v>
      </c>
      <c r="J21" s="197">
        <f>((B21*$B$12)+(C21*$C$12)+(D21*$D$12)+(E21*$E$12)+(F21*$F$12)+(G21*$G$12)+(H21*$H$12))/I21</f>
        <v>6.7894736842105265</v>
      </c>
      <c r="K21" s="11">
        <f>SUM(K14:K20)</f>
        <v>0</v>
      </c>
      <c r="L21" s="11">
        <f>SUM(L14:L20)</f>
        <v>2</v>
      </c>
      <c r="M21" s="11">
        <f>SUM(M14:M20)</f>
        <v>14</v>
      </c>
      <c r="N21" s="11">
        <f>SUM(N14:N20)</f>
        <v>168</v>
      </c>
    </row>
  </sheetData>
  <mergeCells count="4">
    <mergeCell ref="N11:N12"/>
    <mergeCell ref="I3:I4"/>
    <mergeCell ref="A1:N1"/>
    <mergeCell ref="A2:O2"/>
  </mergeCells>
  <pageMargins left="0.39370078740157483" right="0.39370078740157483" top="0.39370078740157483" bottom="0.39370078740157483" header="0.31496062992125984" footer="0.31496062992125984"/>
  <pageSetup paperSize="9"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5"/>
  <sheetViews>
    <sheetView zoomScaleNormal="100" workbookViewId="0">
      <selection activeCell="N7" sqref="N7"/>
    </sheetView>
  </sheetViews>
  <sheetFormatPr defaultRowHeight="14.25" x14ac:dyDescent="0.45"/>
  <cols>
    <col min="1" max="1" width="60.6640625" customWidth="1"/>
    <col min="2" max="2" width="9.6640625" customWidth="1"/>
    <col min="3" max="3" width="11.86328125" bestFit="1" customWidth="1"/>
    <col min="4" max="4" width="9.6640625" customWidth="1"/>
    <col min="5" max="5" width="12.6640625" bestFit="1" customWidth="1"/>
    <col min="6" max="6" width="9.6640625" customWidth="1"/>
    <col min="7" max="7" width="10.46484375" bestFit="1" customWidth="1"/>
    <col min="8" max="8" width="10" bestFit="1" customWidth="1"/>
    <col min="9" max="9" width="9.6640625" customWidth="1"/>
    <col min="10" max="10" width="11.6640625" customWidth="1"/>
    <col min="11" max="11" width="9.6640625" customWidth="1"/>
    <col min="12" max="12" width="10.46484375" bestFit="1" customWidth="1"/>
    <col min="13" max="13" width="10" bestFit="1" customWidth="1"/>
    <col min="14" max="14" width="9.6640625" customWidth="1"/>
    <col min="15" max="15" width="11.6640625" customWidth="1"/>
  </cols>
  <sheetData>
    <row r="1" spans="1:15" ht="22.5" x14ac:dyDescent="0.6">
      <c r="A1" s="216" t="s">
        <v>19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5" ht="15.6" customHeight="1" x14ac:dyDescent="0.4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ht="15" customHeight="1" x14ac:dyDescent="0.45">
      <c r="M3" s="20"/>
      <c r="N3" s="218" t="s">
        <v>6</v>
      </c>
    </row>
    <row r="4" spans="1:15" x14ac:dyDescent="0.45">
      <c r="A4" s="2" t="s">
        <v>9</v>
      </c>
      <c r="B4" s="3">
        <v>-3</v>
      </c>
      <c r="C4" s="3">
        <v>0</v>
      </c>
      <c r="D4" s="3">
        <v>2</v>
      </c>
      <c r="E4" s="3">
        <v>4</v>
      </c>
      <c r="F4" s="3">
        <v>7</v>
      </c>
      <c r="G4" s="3">
        <v>10</v>
      </c>
      <c r="H4" s="3">
        <v>12</v>
      </c>
      <c r="I4" s="3" t="s">
        <v>2</v>
      </c>
      <c r="J4" s="3" t="s">
        <v>7</v>
      </c>
      <c r="K4" s="13" t="s">
        <v>4</v>
      </c>
      <c r="L4" s="13" t="s">
        <v>40</v>
      </c>
      <c r="M4" s="13" t="s">
        <v>41</v>
      </c>
      <c r="N4" s="218"/>
    </row>
    <row r="5" spans="1:15" x14ac:dyDescent="0.45">
      <c r="A5" s="4" t="s">
        <v>8</v>
      </c>
      <c r="B5" s="5"/>
      <c r="C5" s="5"/>
      <c r="D5" s="5"/>
      <c r="E5" s="5"/>
      <c r="F5" s="5"/>
      <c r="G5" s="5"/>
      <c r="H5" s="5"/>
      <c r="I5" s="5"/>
      <c r="J5" s="5"/>
      <c r="K5" s="5"/>
      <c r="L5" s="18"/>
      <c r="M5" s="18"/>
      <c r="N5" s="5"/>
    </row>
    <row r="6" spans="1:15" x14ac:dyDescent="0.45">
      <c r="A6" s="6"/>
      <c r="B6" s="7"/>
      <c r="C6" s="7"/>
      <c r="D6" s="7"/>
      <c r="E6" s="7"/>
      <c r="F6" s="7"/>
      <c r="G6" s="7"/>
      <c r="H6" s="7"/>
      <c r="J6" s="17"/>
      <c r="K6" s="7"/>
      <c r="L6" s="7"/>
      <c r="M6" s="7"/>
      <c r="N6" s="9"/>
    </row>
    <row r="7" spans="1:15" x14ac:dyDescent="0.45">
      <c r="A7" s="135" t="s">
        <v>89</v>
      </c>
      <c r="B7" s="136">
        <v>1</v>
      </c>
      <c r="C7" s="136">
        <v>0</v>
      </c>
      <c r="D7" s="136">
        <v>0</v>
      </c>
      <c r="E7" s="137">
        <v>3</v>
      </c>
      <c r="F7" s="136">
        <v>4</v>
      </c>
      <c r="G7" s="136">
        <v>1</v>
      </c>
      <c r="H7" s="136">
        <v>0</v>
      </c>
      <c r="I7" s="7">
        <f>SUM(B7:H7)</f>
        <v>9</v>
      </c>
      <c r="J7" s="10">
        <f>((B7*$B$4)+(C7*$C$4)+(D7*$D$4)+(E7*$E$4)+(F7*$F$4)+(G7*$G$4)+(H7*$H$4))/I7</f>
        <v>5.2222222222222223</v>
      </c>
      <c r="K7" s="138">
        <v>0</v>
      </c>
      <c r="L7" s="138">
        <v>0</v>
      </c>
      <c r="M7" s="138">
        <v>0</v>
      </c>
      <c r="N7" s="9">
        <f t="shared" ref="N7" si="0">SUM(K7:M7)+I7</f>
        <v>9</v>
      </c>
    </row>
    <row r="8" spans="1:15" x14ac:dyDescent="0.45">
      <c r="A8" s="135"/>
      <c r="B8" s="136"/>
      <c r="C8" s="136"/>
      <c r="D8" s="136"/>
      <c r="E8" s="137"/>
      <c r="F8" s="136"/>
      <c r="G8" s="136"/>
      <c r="H8" s="136"/>
      <c r="J8" s="10"/>
      <c r="K8" s="138"/>
      <c r="L8" s="138"/>
      <c r="M8" s="138"/>
      <c r="N8" s="9"/>
    </row>
    <row r="9" spans="1:15" x14ac:dyDescent="0.45">
      <c r="A9" s="135" t="s">
        <v>90</v>
      </c>
      <c r="B9" s="136">
        <v>0</v>
      </c>
      <c r="C9" s="136">
        <v>0</v>
      </c>
      <c r="D9" s="136">
        <v>2</v>
      </c>
      <c r="E9" s="137">
        <v>0</v>
      </c>
      <c r="F9" s="136">
        <v>3</v>
      </c>
      <c r="G9" s="136">
        <v>1</v>
      </c>
      <c r="H9" s="136">
        <v>3</v>
      </c>
      <c r="I9" s="7">
        <f>SUM(B9:H9)</f>
        <v>9</v>
      </c>
      <c r="J9" s="10">
        <f>((B9*$B$4)+(C9*$C$4)+(D9*$D$4)+(E9*$E$4)+(F9*$F$4)+(G9*$G$4)+(H9*$H$4))/I9</f>
        <v>7.8888888888888893</v>
      </c>
      <c r="K9" s="138">
        <v>0</v>
      </c>
      <c r="L9" s="138">
        <v>0</v>
      </c>
      <c r="M9" s="138">
        <v>0</v>
      </c>
      <c r="N9" s="9">
        <f t="shared" ref="N9" si="1">SUM(K9:M9)+I9</f>
        <v>9</v>
      </c>
    </row>
    <row r="10" spans="1:15" x14ac:dyDescent="0.45">
      <c r="A10" s="135"/>
      <c r="B10" s="136"/>
      <c r="C10" s="136"/>
      <c r="D10" s="136"/>
      <c r="E10" s="137"/>
      <c r="F10" s="136"/>
      <c r="G10" s="136"/>
      <c r="H10" s="136"/>
      <c r="I10" s="7"/>
      <c r="J10" s="10"/>
      <c r="K10" s="138"/>
      <c r="L10" s="138"/>
      <c r="M10" s="138"/>
      <c r="N10" s="9"/>
    </row>
    <row r="11" spans="1:15" s="189" customFormat="1" x14ac:dyDescent="0.45">
      <c r="A11" s="196" t="s">
        <v>91</v>
      </c>
      <c r="B11" s="188">
        <v>6</v>
      </c>
      <c r="C11" s="188">
        <v>0</v>
      </c>
      <c r="D11" s="188">
        <v>0</v>
      </c>
      <c r="E11" s="137">
        <v>1</v>
      </c>
      <c r="F11" s="188">
        <v>1</v>
      </c>
      <c r="G11" s="188">
        <v>0</v>
      </c>
      <c r="H11" s="188">
        <v>1</v>
      </c>
      <c r="I11" s="188">
        <f>SUM(B11:H11)</f>
        <v>9</v>
      </c>
      <c r="J11" s="10">
        <f>((B11*$B$4)+(C11*$C$4)+(D11*$D$4)+(E11*$E$4)+(F11*$F$4)+(G11*$G$4)+(H11*$H$4))/I11</f>
        <v>0.55555555555555558</v>
      </c>
      <c r="K11" s="188">
        <v>0</v>
      </c>
      <c r="L11" s="188">
        <v>0</v>
      </c>
      <c r="M11" s="188">
        <v>0</v>
      </c>
      <c r="N11" s="9">
        <f t="shared" ref="N11" si="2">SUM(K11:M11)+I11</f>
        <v>9</v>
      </c>
    </row>
    <row r="12" spans="1:15" s="189" customFormat="1" x14ac:dyDescent="0.45">
      <c r="A12" s="196"/>
      <c r="B12" s="188"/>
      <c r="C12" s="188"/>
      <c r="D12" s="188"/>
      <c r="E12" s="188"/>
      <c r="F12" s="188"/>
      <c r="G12" s="188"/>
      <c r="H12" s="188"/>
      <c r="I12" s="188"/>
      <c r="J12" s="10"/>
      <c r="K12" s="188"/>
      <c r="L12" s="188"/>
      <c r="M12" s="188"/>
      <c r="N12" s="9"/>
    </row>
    <row r="13" spans="1:15" x14ac:dyDescent="0.45">
      <c r="A13" s="135" t="s">
        <v>88</v>
      </c>
      <c r="B13" s="136">
        <v>2</v>
      </c>
      <c r="C13" s="136">
        <v>1</v>
      </c>
      <c r="D13" s="136">
        <v>2</v>
      </c>
      <c r="E13" s="137">
        <v>2</v>
      </c>
      <c r="F13" s="136">
        <v>1</v>
      </c>
      <c r="G13" s="136">
        <v>1</v>
      </c>
      <c r="H13" s="136">
        <v>1</v>
      </c>
      <c r="I13" s="7">
        <f>SUM(B13:H13)</f>
        <v>10</v>
      </c>
      <c r="J13" s="10">
        <f>((B13*$B$4)+(C13*$C$4)+(D13*$D$4)+(E13*$E$4)+(F13*$F$4)+(G13*$G$4)+(H13*$H$4))/I13</f>
        <v>3.5</v>
      </c>
      <c r="K13" s="138">
        <v>0</v>
      </c>
      <c r="L13" s="138">
        <v>0</v>
      </c>
      <c r="M13" s="138">
        <v>0</v>
      </c>
      <c r="N13" s="9">
        <f t="shared" ref="N13" si="3">SUM(K13:M13)+I13</f>
        <v>10</v>
      </c>
    </row>
    <row r="14" spans="1:15" x14ac:dyDescent="0.45">
      <c r="A14" s="6"/>
      <c r="B14" s="7"/>
      <c r="C14" s="7"/>
      <c r="D14" s="7"/>
      <c r="E14" s="7"/>
      <c r="F14" s="7"/>
      <c r="G14" s="7"/>
      <c r="H14" s="7"/>
      <c r="I14" s="7"/>
      <c r="J14" s="10"/>
      <c r="K14" s="7"/>
      <c r="L14" s="7"/>
      <c r="M14" s="7"/>
      <c r="N14" s="9"/>
    </row>
    <row r="15" spans="1:15" x14ac:dyDescent="0.45">
      <c r="A15" s="2"/>
      <c r="B15" s="11">
        <f t="shared" ref="B15:H15" si="4">SUM(B6:B14)</f>
        <v>9</v>
      </c>
      <c r="C15" s="11">
        <f t="shared" si="4"/>
        <v>1</v>
      </c>
      <c r="D15" s="11">
        <f t="shared" si="4"/>
        <v>4</v>
      </c>
      <c r="E15" s="11">
        <f t="shared" si="4"/>
        <v>6</v>
      </c>
      <c r="F15" s="11">
        <f t="shared" si="4"/>
        <v>9</v>
      </c>
      <c r="G15" s="11">
        <f t="shared" si="4"/>
        <v>3</v>
      </c>
      <c r="H15" s="11">
        <f t="shared" si="4"/>
        <v>5</v>
      </c>
      <c r="I15" s="11">
        <f>SUM(I7:I14)</f>
        <v>37</v>
      </c>
      <c r="J15" s="197">
        <f>((B15*$B$4)+(C15*$C$4)+(D15*$D$4)+(E15*$E$4)+(F15*$F$4)+(G15*$G$4)+(H15*$H$4))/I15</f>
        <v>4.2702702702702702</v>
      </c>
      <c r="K15" s="11">
        <f>SUM(K6:K14)</f>
        <v>0</v>
      </c>
      <c r="L15" s="11">
        <f>SUM(L6:L14)</f>
        <v>0</v>
      </c>
      <c r="M15" s="11">
        <f>SUM(M6:M14)</f>
        <v>0</v>
      </c>
      <c r="N15" s="11">
        <f>SUM(N6:N14)</f>
        <v>37</v>
      </c>
    </row>
  </sheetData>
  <mergeCells count="3">
    <mergeCell ref="N3:N4"/>
    <mergeCell ref="A1:N1"/>
    <mergeCell ref="A2:O2"/>
  </mergeCells>
  <pageMargins left="0.39370078740157483" right="0.39370078740157483" top="0.39370078740157483" bottom="0.39370078740157483" header="0.31496062992125984" footer="0.31496062992125984"/>
  <pageSetup paperSize="9"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3"/>
  <sheetViews>
    <sheetView zoomScaleNormal="100" workbookViewId="0">
      <selection activeCell="J24" sqref="J24"/>
    </sheetView>
  </sheetViews>
  <sheetFormatPr defaultRowHeight="14.25" x14ac:dyDescent="0.45"/>
  <cols>
    <col min="1" max="1" width="65.33203125" bestFit="1" customWidth="1"/>
    <col min="2" max="2" width="9.6640625" customWidth="1"/>
    <col min="3" max="3" width="11.86328125" bestFit="1" customWidth="1"/>
    <col min="4" max="4" width="9.6640625" customWidth="1"/>
    <col min="5" max="5" width="12.6640625" bestFit="1" customWidth="1"/>
    <col min="6" max="6" width="9.6640625" customWidth="1"/>
    <col min="7" max="7" width="10.46484375" bestFit="1" customWidth="1"/>
    <col min="8" max="8" width="10" bestFit="1" customWidth="1"/>
    <col min="9" max="9" width="9.6640625" customWidth="1"/>
    <col min="10" max="10" width="11.6640625" customWidth="1"/>
    <col min="11" max="11" width="9.6640625" customWidth="1"/>
    <col min="12" max="12" width="10.46484375" bestFit="1" customWidth="1"/>
    <col min="13" max="13" width="10" bestFit="1" customWidth="1"/>
    <col min="14" max="14" width="9.6640625" customWidth="1"/>
    <col min="15" max="15" width="11.6640625" customWidth="1"/>
  </cols>
  <sheetData>
    <row r="1" spans="1:15" ht="22.5" x14ac:dyDescent="0.6">
      <c r="A1" s="216" t="s">
        <v>20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5" ht="15.6" customHeight="1" x14ac:dyDescent="0.4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ht="15" customHeight="1" x14ac:dyDescent="0.45">
      <c r="A3" s="1"/>
      <c r="H3" s="24"/>
      <c r="I3" s="218" t="s">
        <v>6</v>
      </c>
    </row>
    <row r="4" spans="1:15" x14ac:dyDescent="0.45">
      <c r="A4" s="2" t="s">
        <v>9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13" t="s">
        <v>40</v>
      </c>
      <c r="H4" s="31" t="s">
        <v>41</v>
      </c>
      <c r="I4" s="218"/>
    </row>
    <row r="5" spans="1:15" ht="14.45" customHeight="1" x14ac:dyDescent="0.45">
      <c r="A5" s="4" t="s">
        <v>8</v>
      </c>
      <c r="B5" s="5"/>
      <c r="C5" s="5"/>
      <c r="D5" s="5"/>
      <c r="E5" s="5"/>
      <c r="F5" s="5"/>
      <c r="G5" s="5"/>
      <c r="H5" s="5"/>
      <c r="I5" s="5"/>
    </row>
    <row r="6" spans="1:15" ht="14.45" customHeight="1" x14ac:dyDescent="0.45">
      <c r="A6" s="2"/>
      <c r="B6" s="7"/>
      <c r="C6" s="7"/>
      <c r="D6" s="7"/>
      <c r="E6" s="7"/>
      <c r="F6" s="7"/>
      <c r="G6" s="7"/>
      <c r="H6" s="7"/>
      <c r="I6" s="7"/>
    </row>
    <row r="7" spans="1:15" ht="15" customHeight="1" x14ac:dyDescent="0.45">
      <c r="A7" s="77"/>
      <c r="B7" s="78"/>
      <c r="C7" s="78"/>
      <c r="D7" s="7">
        <f t="shared" ref="D7" si="0">SUM(B7:C7)</f>
        <v>0</v>
      </c>
      <c r="E7" s="8" t="e">
        <f>B7/D7</f>
        <v>#DIV/0!</v>
      </c>
      <c r="F7" s="7"/>
      <c r="G7" s="7"/>
      <c r="H7" s="9"/>
      <c r="I7" s="32">
        <f>SUM(F7:H7)+D7</f>
        <v>0</v>
      </c>
    </row>
    <row r="8" spans="1:15" x14ac:dyDescent="0.45">
      <c r="A8" s="6"/>
      <c r="B8" s="7"/>
      <c r="C8" s="7"/>
      <c r="D8" s="7"/>
      <c r="E8" s="8"/>
      <c r="F8" s="7"/>
      <c r="G8" s="7"/>
      <c r="H8" s="9"/>
      <c r="I8" s="9"/>
    </row>
    <row r="9" spans="1:15" ht="15" customHeight="1" x14ac:dyDescent="0.45">
      <c r="A9" s="2"/>
      <c r="B9" s="11">
        <f>SUM(B7:B8)</f>
        <v>0</v>
      </c>
      <c r="C9" s="11">
        <f>SUM(C7:C8)</f>
        <v>0</v>
      </c>
      <c r="D9" s="11">
        <f>SUM(D7:D8)</f>
        <v>0</v>
      </c>
      <c r="E9" s="12" t="e">
        <f t="shared" ref="E9" si="1">B9/D9</f>
        <v>#DIV/0!</v>
      </c>
      <c r="F9" s="11">
        <f>SUM(F7:F8)</f>
        <v>0</v>
      </c>
      <c r="G9" s="11">
        <f>SUM(G7:G8)</f>
        <v>0</v>
      </c>
      <c r="H9" s="11">
        <f>SUM(H7:H8)</f>
        <v>0</v>
      </c>
      <c r="I9" s="23">
        <f>SUM(I7:I8)</f>
        <v>0</v>
      </c>
    </row>
    <row r="10" spans="1:15" ht="14.45" customHeight="1" x14ac:dyDescent="0.45">
      <c r="N10" s="24"/>
    </row>
    <row r="11" spans="1:15" ht="15" customHeight="1" x14ac:dyDescent="0.45">
      <c r="M11" s="20"/>
      <c r="N11" s="218" t="s">
        <v>6</v>
      </c>
    </row>
    <row r="12" spans="1:15" x14ac:dyDescent="0.45">
      <c r="A12" s="2" t="s">
        <v>9</v>
      </c>
      <c r="B12" s="3">
        <v>-3</v>
      </c>
      <c r="C12" s="3">
        <v>0</v>
      </c>
      <c r="D12" s="3">
        <v>2</v>
      </c>
      <c r="E12" s="3">
        <v>4</v>
      </c>
      <c r="F12" s="3">
        <v>7</v>
      </c>
      <c r="G12" s="3">
        <v>10</v>
      </c>
      <c r="H12" s="3">
        <v>12</v>
      </c>
      <c r="I12" s="3" t="s">
        <v>2</v>
      </c>
      <c r="J12" s="3" t="s">
        <v>7</v>
      </c>
      <c r="K12" s="13" t="s">
        <v>4</v>
      </c>
      <c r="L12" s="13" t="s">
        <v>40</v>
      </c>
      <c r="M12" s="13" t="s">
        <v>41</v>
      </c>
      <c r="N12" s="218"/>
    </row>
    <row r="13" spans="1:15" x14ac:dyDescent="0.45">
      <c r="A13" s="4" t="s">
        <v>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18"/>
      <c r="M13" s="18"/>
      <c r="N13" s="5"/>
    </row>
    <row r="14" spans="1:15" x14ac:dyDescent="0.45">
      <c r="A14" s="6"/>
      <c r="B14" s="7"/>
      <c r="C14" s="7"/>
      <c r="D14" s="7"/>
      <c r="E14" s="7"/>
      <c r="F14" s="7"/>
      <c r="G14" s="7"/>
      <c r="H14" s="7"/>
      <c r="J14" s="17"/>
      <c r="K14" s="7"/>
      <c r="L14" s="7"/>
      <c r="M14" s="7"/>
      <c r="N14" s="9"/>
    </row>
    <row r="15" spans="1:15" x14ac:dyDescent="0.45">
      <c r="A15" s="6" t="s">
        <v>55</v>
      </c>
      <c r="B15" s="7">
        <v>0</v>
      </c>
      <c r="C15" s="7">
        <v>0</v>
      </c>
      <c r="D15" s="7">
        <v>0</v>
      </c>
      <c r="E15" s="7">
        <v>0</v>
      </c>
      <c r="F15" s="7">
        <v>10</v>
      </c>
      <c r="G15" s="7">
        <v>10</v>
      </c>
      <c r="H15" s="7">
        <v>2</v>
      </c>
      <c r="I15" s="7">
        <f>SUM(B15:H15)</f>
        <v>22</v>
      </c>
      <c r="J15" s="10">
        <f>((B15*$B$12)+(C15*$C$12)+(D15*$D$12)+(E15*$E$12)+(F15*$F$12)+(G15*$G$12)+(H15*$H$12))/I15</f>
        <v>8.8181818181818183</v>
      </c>
      <c r="K15" s="7">
        <v>0</v>
      </c>
      <c r="L15" s="7">
        <v>1</v>
      </c>
      <c r="M15" s="7">
        <v>0</v>
      </c>
      <c r="N15" s="9">
        <f t="shared" ref="N15" si="2">SUM(K15:M15)+I15</f>
        <v>23</v>
      </c>
    </row>
    <row r="16" spans="1:15" ht="14.45" customHeight="1" x14ac:dyDescent="0.45">
      <c r="A16" s="6"/>
      <c r="B16" s="7"/>
      <c r="C16" s="7"/>
      <c r="D16" s="7"/>
      <c r="E16" s="7"/>
      <c r="F16" s="7"/>
      <c r="G16" s="7"/>
      <c r="H16" s="7"/>
      <c r="J16" s="10"/>
      <c r="K16" s="7"/>
      <c r="L16" s="7"/>
      <c r="M16" s="7"/>
      <c r="N16" s="9"/>
    </row>
    <row r="17" spans="1:14" ht="14.45" customHeight="1" x14ac:dyDescent="0.45">
      <c r="A17" s="79" t="s">
        <v>57</v>
      </c>
      <c r="B17" s="7">
        <v>0</v>
      </c>
      <c r="C17" s="7">
        <v>2</v>
      </c>
      <c r="D17" s="7">
        <v>3</v>
      </c>
      <c r="E17" s="7">
        <v>4</v>
      </c>
      <c r="F17" s="7">
        <v>5</v>
      </c>
      <c r="G17" s="7">
        <v>8</v>
      </c>
      <c r="H17" s="7">
        <v>2</v>
      </c>
      <c r="I17" s="7">
        <f>SUM(B17:H17)</f>
        <v>24</v>
      </c>
      <c r="J17" s="10">
        <f>((B17*$B$12)+(C17*$C$12)+(D17*$D$12)+(E17*$E$12)+(F17*$F$12)+(G17*$G$12)+(H17*$H$12))/I17</f>
        <v>6.708333333333333</v>
      </c>
      <c r="K17" s="7">
        <v>0</v>
      </c>
      <c r="L17" s="7">
        <v>1</v>
      </c>
      <c r="M17" s="7">
        <v>0</v>
      </c>
      <c r="N17" s="9">
        <f t="shared" ref="N17" si="3">SUM(K17:M17)+I17</f>
        <v>25</v>
      </c>
    </row>
    <row r="18" spans="1:14" ht="14.45" customHeight="1" x14ac:dyDescent="0.45">
      <c r="A18" s="6"/>
      <c r="B18" s="7"/>
      <c r="C18" s="7"/>
      <c r="D18" s="7"/>
      <c r="E18" s="7"/>
      <c r="F18" s="7"/>
      <c r="G18" s="7"/>
      <c r="H18" s="7"/>
      <c r="I18" s="7"/>
      <c r="J18" s="10"/>
      <c r="K18" s="7"/>
      <c r="L18" s="7"/>
      <c r="M18" s="7"/>
      <c r="N18" s="9"/>
    </row>
    <row r="19" spans="1:14" ht="14.45" customHeight="1" x14ac:dyDescent="0.45">
      <c r="A19" s="80" t="s">
        <v>56</v>
      </c>
      <c r="B19" s="81">
        <v>0</v>
      </c>
      <c r="C19" s="81">
        <v>0</v>
      </c>
      <c r="D19" s="81">
        <v>0</v>
      </c>
      <c r="E19" s="81">
        <v>1</v>
      </c>
      <c r="F19" s="81">
        <v>9</v>
      </c>
      <c r="G19" s="81">
        <v>10</v>
      </c>
      <c r="H19" s="81">
        <v>3</v>
      </c>
      <c r="I19" s="7">
        <f>SUM(B19:H19)</f>
        <v>23</v>
      </c>
      <c r="J19" s="10">
        <f>((B19*$B$12)+(C19*$C$12)+(D19*$D$12)+(E19*$E$12)+(F19*$F$12)+(G19*$G$12)+(H19*$H$12))/I19</f>
        <v>8.8260869565217384</v>
      </c>
      <c r="K19" s="7">
        <v>0</v>
      </c>
      <c r="L19" s="7">
        <v>1</v>
      </c>
      <c r="M19" s="7">
        <v>0</v>
      </c>
      <c r="N19" s="9">
        <f t="shared" ref="N19" si="4">SUM(K19:M19)+I19</f>
        <v>24</v>
      </c>
    </row>
    <row r="20" spans="1:14" s="189" customFormat="1" ht="14.45" customHeight="1" x14ac:dyDescent="0.45">
      <c r="A20" s="196"/>
      <c r="B20" s="188"/>
      <c r="C20" s="188"/>
      <c r="D20" s="188"/>
      <c r="E20" s="188"/>
      <c r="F20" s="188"/>
      <c r="G20" s="188"/>
      <c r="H20" s="188"/>
      <c r="I20" s="188"/>
      <c r="J20" s="10"/>
      <c r="K20" s="188"/>
      <c r="L20" s="188"/>
      <c r="M20" s="188"/>
      <c r="N20" s="9"/>
    </row>
    <row r="21" spans="1:14" s="189" customFormat="1" ht="14.45" customHeight="1" x14ac:dyDescent="0.45">
      <c r="A21" s="196" t="s">
        <v>54</v>
      </c>
      <c r="B21" s="188">
        <v>1</v>
      </c>
      <c r="C21" s="188">
        <v>0</v>
      </c>
      <c r="D21" s="188">
        <v>0</v>
      </c>
      <c r="E21" s="188">
        <v>1</v>
      </c>
      <c r="F21" s="188">
        <v>8</v>
      </c>
      <c r="G21" s="188">
        <v>7</v>
      </c>
      <c r="H21" s="188">
        <v>3</v>
      </c>
      <c r="I21" s="188">
        <f>SUM(B21:H21)</f>
        <v>20</v>
      </c>
      <c r="J21" s="10">
        <f>((B21*$B$12)+(C21*$C$12)+(D21*$D$12)+(E21*$E$12)+(F21*$F$12)+(G21*$G$12)+(H21*$H$12))/I21</f>
        <v>8.15</v>
      </c>
      <c r="K21" s="188">
        <v>0</v>
      </c>
      <c r="L21" s="188">
        <v>1</v>
      </c>
      <c r="M21" s="188">
        <v>2</v>
      </c>
      <c r="N21" s="9">
        <f t="shared" ref="N21" si="5">SUM(K21:M21)+I21</f>
        <v>23</v>
      </c>
    </row>
    <row r="22" spans="1:14" ht="14.45" customHeight="1" x14ac:dyDescent="0.45">
      <c r="A22" s="6"/>
      <c r="B22" s="7"/>
      <c r="C22" s="7"/>
      <c r="D22" s="7"/>
      <c r="E22" s="7"/>
      <c r="F22" s="7"/>
      <c r="G22" s="7"/>
      <c r="H22" s="7"/>
      <c r="I22" s="7"/>
      <c r="J22" s="10"/>
      <c r="K22" s="7"/>
      <c r="L22" s="7"/>
      <c r="M22" s="7"/>
      <c r="N22" s="9"/>
    </row>
    <row r="23" spans="1:14" x14ac:dyDescent="0.45">
      <c r="A23" s="2"/>
      <c r="B23" s="11">
        <f t="shared" ref="B23:H23" si="6">SUM(B14:B22)</f>
        <v>1</v>
      </c>
      <c r="C23" s="11">
        <f t="shared" si="6"/>
        <v>2</v>
      </c>
      <c r="D23" s="11">
        <f t="shared" si="6"/>
        <v>3</v>
      </c>
      <c r="E23" s="11">
        <f t="shared" si="6"/>
        <v>6</v>
      </c>
      <c r="F23" s="11">
        <f t="shared" si="6"/>
        <v>32</v>
      </c>
      <c r="G23" s="11">
        <f t="shared" si="6"/>
        <v>35</v>
      </c>
      <c r="H23" s="11">
        <f t="shared" si="6"/>
        <v>10</v>
      </c>
      <c r="I23" s="11">
        <f>SUM(I15:I22)</f>
        <v>89</v>
      </c>
      <c r="J23" s="197">
        <f>((B23*$B$12)+(C23*$C$12)+(D23*$D$12)+(E23*$E$12)+(F23*$F$12)+(G23*$G$12)+(H23*$H$12))/I23</f>
        <v>8.1011235955056176</v>
      </c>
      <c r="K23" s="11">
        <f>SUM(K14:K22)</f>
        <v>0</v>
      </c>
      <c r="L23" s="11">
        <f>SUM(L14:L22)</f>
        <v>4</v>
      </c>
      <c r="M23" s="11">
        <f>SUM(M14:M22)</f>
        <v>2</v>
      </c>
      <c r="N23" s="11">
        <f>SUM(N14:N22)</f>
        <v>95</v>
      </c>
    </row>
  </sheetData>
  <mergeCells count="4">
    <mergeCell ref="N11:N12"/>
    <mergeCell ref="I3:I4"/>
    <mergeCell ref="A1:N1"/>
    <mergeCell ref="A2:O2"/>
  </mergeCells>
  <pageMargins left="0.39370078740157483" right="0.39370078740157483" top="0.39370078740157483" bottom="0.39370078740157483" header="0.31496062992125984" footer="0.31496062992125984"/>
  <pageSetup paperSize="9"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4"/>
  <sheetViews>
    <sheetView topLeftCell="A7" zoomScaleNormal="100" workbookViewId="0">
      <selection activeCell="E33" sqref="E33"/>
    </sheetView>
  </sheetViews>
  <sheetFormatPr defaultRowHeight="14.25" x14ac:dyDescent="0.45"/>
  <cols>
    <col min="1" max="1" width="74.1328125" bestFit="1" customWidth="1"/>
    <col min="2" max="2" width="9.6640625" customWidth="1"/>
    <col min="3" max="3" width="11.86328125" bestFit="1" customWidth="1"/>
    <col min="4" max="4" width="9.6640625" customWidth="1"/>
    <col min="5" max="5" width="12.6640625" bestFit="1" customWidth="1"/>
    <col min="6" max="6" width="9.6640625" customWidth="1"/>
    <col min="7" max="7" width="10.46484375" bestFit="1" customWidth="1"/>
    <col min="8" max="8" width="10" bestFit="1" customWidth="1"/>
    <col min="9" max="9" width="9.6640625" customWidth="1"/>
    <col min="10" max="10" width="11.6640625" customWidth="1"/>
    <col min="11" max="11" width="9.6640625" customWidth="1"/>
    <col min="12" max="12" width="10.46484375" bestFit="1" customWidth="1"/>
    <col min="13" max="13" width="10" bestFit="1" customWidth="1"/>
    <col min="14" max="14" width="9.6640625" customWidth="1"/>
    <col min="15" max="15" width="11.6640625" customWidth="1"/>
  </cols>
  <sheetData>
    <row r="1" spans="1:15" ht="22.5" x14ac:dyDescent="0.6">
      <c r="A1" s="216" t="s">
        <v>43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5" ht="15.6" customHeight="1" x14ac:dyDescent="0.45">
      <c r="A2" s="217" t="s">
        <v>50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ht="15" customHeight="1" x14ac:dyDescent="0.45">
      <c r="A3" s="1"/>
      <c r="H3" s="24"/>
      <c r="I3" s="218" t="s">
        <v>6</v>
      </c>
    </row>
    <row r="4" spans="1:15" x14ac:dyDescent="0.45">
      <c r="A4" s="2" t="s">
        <v>9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13" t="s">
        <v>40</v>
      </c>
      <c r="H4" s="31" t="s">
        <v>41</v>
      </c>
      <c r="I4" s="218"/>
    </row>
    <row r="5" spans="1:15" ht="14.45" customHeight="1" x14ac:dyDescent="0.45">
      <c r="A5" s="4" t="s">
        <v>8</v>
      </c>
      <c r="B5" s="5"/>
      <c r="C5" s="5"/>
      <c r="D5" s="5"/>
      <c r="E5" s="5"/>
      <c r="F5" s="5"/>
      <c r="G5" s="5"/>
      <c r="H5" s="5"/>
      <c r="I5" s="5"/>
    </row>
    <row r="6" spans="1:15" ht="14.45" customHeight="1" x14ac:dyDescent="0.45">
      <c r="A6" s="2"/>
      <c r="B6" s="153"/>
      <c r="C6" s="153"/>
      <c r="D6" s="153"/>
      <c r="E6" s="172"/>
      <c r="F6" s="153"/>
      <c r="G6" s="153"/>
      <c r="H6" s="153"/>
      <c r="I6" s="153"/>
      <c r="J6" s="90"/>
    </row>
    <row r="7" spans="1:15" x14ac:dyDescent="0.45">
      <c r="A7" s="149"/>
      <c r="B7" s="155"/>
      <c r="C7" s="155"/>
      <c r="D7" s="153">
        <f t="shared" ref="D7" si="0">SUM(B7:C7)</f>
        <v>0</v>
      </c>
      <c r="E7" s="201" t="e">
        <f>B7/D7</f>
        <v>#DIV/0!</v>
      </c>
      <c r="F7" s="155"/>
      <c r="G7" s="155"/>
      <c r="H7" s="155"/>
      <c r="I7" s="52">
        <f>SUM(F7:H7)+D7</f>
        <v>0</v>
      </c>
      <c r="J7" s="90"/>
    </row>
    <row r="8" spans="1:15" ht="14.45" customHeight="1" x14ac:dyDescent="0.45">
      <c r="A8" s="6"/>
      <c r="B8" s="155"/>
      <c r="C8" s="155"/>
      <c r="D8" s="153"/>
      <c r="E8" s="201"/>
      <c r="F8" s="155"/>
      <c r="G8" s="155"/>
      <c r="H8" s="155"/>
      <c r="I8" s="156"/>
      <c r="J8" s="90"/>
    </row>
    <row r="9" spans="1:15" x14ac:dyDescent="0.45">
      <c r="A9" s="2"/>
      <c r="B9" s="152">
        <f>SUM(B7:B8)</f>
        <v>0</v>
      </c>
      <c r="C9" s="152">
        <f>SUM(C7:C8)</f>
        <v>0</v>
      </c>
      <c r="D9" s="152">
        <f>SUM(D7:D8)</f>
        <v>0</v>
      </c>
      <c r="E9" s="202" t="e">
        <f t="shared" ref="E9" si="1">B9/D9</f>
        <v>#DIV/0!</v>
      </c>
      <c r="F9" s="152">
        <f>SUM(F7:F8)</f>
        <v>0</v>
      </c>
      <c r="G9" s="152">
        <f>SUM(G7:G8)</f>
        <v>0</v>
      </c>
      <c r="H9" s="152">
        <f>SUM(H7:H8)</f>
        <v>0</v>
      </c>
      <c r="I9" s="154">
        <f>SUM(I7:I8)</f>
        <v>0</v>
      </c>
      <c r="J9" s="90"/>
    </row>
    <row r="10" spans="1:15" ht="14.45" customHeight="1" x14ac:dyDescent="0.45">
      <c r="N10" s="24"/>
    </row>
    <row r="11" spans="1:15" ht="15" customHeight="1" x14ac:dyDescent="0.45">
      <c r="M11" s="20"/>
      <c r="N11" s="218" t="s">
        <v>6</v>
      </c>
    </row>
    <row r="12" spans="1:15" x14ac:dyDescent="0.45">
      <c r="A12" s="2" t="s">
        <v>9</v>
      </c>
      <c r="B12" s="3">
        <v>-3</v>
      </c>
      <c r="C12" s="3">
        <v>0</v>
      </c>
      <c r="D12" s="3">
        <v>2</v>
      </c>
      <c r="E12" s="3">
        <v>4</v>
      </c>
      <c r="F12" s="3">
        <v>7</v>
      </c>
      <c r="G12" s="3">
        <v>10</v>
      </c>
      <c r="H12" s="3">
        <v>12</v>
      </c>
      <c r="I12" s="3" t="s">
        <v>2</v>
      </c>
      <c r="J12" s="3" t="s">
        <v>7</v>
      </c>
      <c r="K12" s="13" t="s">
        <v>4</v>
      </c>
      <c r="L12" s="13" t="s">
        <v>40</v>
      </c>
      <c r="M12" s="13" t="s">
        <v>41</v>
      </c>
      <c r="N12" s="218"/>
    </row>
    <row r="13" spans="1:15" x14ac:dyDescent="0.45">
      <c r="A13" s="4" t="s">
        <v>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18"/>
      <c r="M13" s="18"/>
      <c r="N13" s="5"/>
    </row>
    <row r="14" spans="1:15" x14ac:dyDescent="0.45">
      <c r="A14" s="6"/>
      <c r="B14" s="153"/>
      <c r="C14" s="153"/>
      <c r="D14" s="153"/>
      <c r="E14" s="153"/>
      <c r="F14" s="153"/>
      <c r="G14" s="153"/>
      <c r="H14" s="153"/>
      <c r="I14" s="90"/>
      <c r="J14" s="203"/>
      <c r="K14" s="153"/>
      <c r="L14" s="153"/>
      <c r="M14" s="153"/>
      <c r="N14" s="156"/>
      <c r="O14" s="90"/>
    </row>
    <row r="15" spans="1:15" x14ac:dyDescent="0.45">
      <c r="A15" s="150" t="s">
        <v>99</v>
      </c>
      <c r="B15" s="155">
        <v>1</v>
      </c>
      <c r="C15" s="155">
        <v>0</v>
      </c>
      <c r="D15" s="155">
        <v>1</v>
      </c>
      <c r="E15" s="146">
        <v>1</v>
      </c>
      <c r="F15" s="155">
        <v>18</v>
      </c>
      <c r="G15" s="155">
        <v>24</v>
      </c>
      <c r="H15" s="155">
        <v>6</v>
      </c>
      <c r="I15" s="153">
        <f>SUM(B15:H15)</f>
        <v>51</v>
      </c>
      <c r="J15" s="199">
        <f>((B15*$B$12)+(C15*$C$12)+(D15*$D$12)+(E15*$E$12)+(F15*$F$12)+(G15*$G$12)+(H15*$H$12))/I15</f>
        <v>8.6470588235294112</v>
      </c>
      <c r="K15" s="153"/>
      <c r="L15" s="153">
        <v>1</v>
      </c>
      <c r="M15" s="153">
        <v>1</v>
      </c>
      <c r="N15" s="156">
        <f t="shared" ref="N15" si="2">SUM(K15:M15)+I15</f>
        <v>53</v>
      </c>
      <c r="O15" s="90"/>
    </row>
    <row r="16" spans="1:15" ht="14.45" customHeight="1" x14ac:dyDescent="0.45">
      <c r="A16" s="6"/>
      <c r="B16" s="153"/>
      <c r="C16" s="153"/>
      <c r="D16" s="153"/>
      <c r="E16" s="153"/>
      <c r="F16" s="153"/>
      <c r="G16" s="153"/>
      <c r="H16" s="153"/>
      <c r="I16" s="90"/>
      <c r="J16" s="199"/>
      <c r="K16" s="153"/>
      <c r="L16" s="153"/>
      <c r="M16" s="153"/>
      <c r="N16" s="156"/>
      <c r="O16" s="90"/>
    </row>
    <row r="17" spans="1:15" s="189" customFormat="1" ht="14.45" customHeight="1" x14ac:dyDescent="0.45">
      <c r="A17" s="196" t="s">
        <v>100</v>
      </c>
      <c r="B17" s="169">
        <v>1</v>
      </c>
      <c r="C17" s="169">
        <v>11</v>
      </c>
      <c r="D17" s="169">
        <v>6</v>
      </c>
      <c r="E17" s="146">
        <v>11</v>
      </c>
      <c r="F17" s="169">
        <v>24</v>
      </c>
      <c r="G17" s="169">
        <v>6</v>
      </c>
      <c r="H17" s="169">
        <v>0</v>
      </c>
      <c r="I17" s="185">
        <f>SUM(B17:H17)</f>
        <v>59</v>
      </c>
      <c r="J17" s="199">
        <f>((B17*$B$12)+(C17*$C$12)+(D17*$D$12)+(E17*$E$12)+(F17*$F$12)+(G17*$G$12)+(H17*$H$12))/I17</f>
        <v>4.7627118644067794</v>
      </c>
      <c r="K17" s="185">
        <v>1</v>
      </c>
      <c r="L17" s="185">
        <v>1</v>
      </c>
      <c r="M17" s="185">
        <v>5</v>
      </c>
      <c r="N17" s="167">
        <f t="shared" ref="N17" si="3">SUM(K17:M17)+I17</f>
        <v>66</v>
      </c>
      <c r="O17" s="90"/>
    </row>
    <row r="18" spans="1:15" s="189" customFormat="1" ht="14.45" customHeight="1" x14ac:dyDescent="0.45">
      <c r="A18" s="196"/>
      <c r="B18" s="185"/>
      <c r="C18" s="185"/>
      <c r="D18" s="185"/>
      <c r="E18" s="185"/>
      <c r="F18" s="185"/>
      <c r="G18" s="185"/>
      <c r="H18" s="185"/>
      <c r="I18" s="185"/>
      <c r="J18" s="199"/>
      <c r="K18" s="185"/>
      <c r="L18" s="185"/>
      <c r="M18" s="185"/>
      <c r="N18" s="167"/>
      <c r="O18" s="90"/>
    </row>
    <row r="19" spans="1:15" ht="14.45" customHeight="1" x14ac:dyDescent="0.45">
      <c r="A19" s="151" t="s">
        <v>57</v>
      </c>
      <c r="B19" s="155">
        <v>4</v>
      </c>
      <c r="C19" s="155">
        <v>7</v>
      </c>
      <c r="D19" s="155">
        <v>7</v>
      </c>
      <c r="E19" s="146">
        <v>5</v>
      </c>
      <c r="F19" s="155">
        <v>13</v>
      </c>
      <c r="G19" s="155">
        <v>6</v>
      </c>
      <c r="H19" s="155">
        <v>8</v>
      </c>
      <c r="I19" s="153">
        <f>SUM(B19:H19)</f>
        <v>50</v>
      </c>
      <c r="J19" s="199">
        <f>((B19*$B$12)+(C19*$C$12)+(D19*$D$12)+(E19*$E$12)+(F19*$F$12)+(G19*$G$12)+(H19*$H$12))/I19</f>
        <v>5.38</v>
      </c>
      <c r="K19" s="153">
        <v>1</v>
      </c>
      <c r="L19" s="153">
        <v>3</v>
      </c>
      <c r="M19" s="153">
        <v>1</v>
      </c>
      <c r="N19" s="156">
        <f t="shared" ref="N19:N21" si="4">SUM(K19:M19)+I19</f>
        <v>55</v>
      </c>
      <c r="O19" s="90"/>
    </row>
    <row r="20" spans="1:15" ht="14.45" customHeight="1" x14ac:dyDescent="0.45">
      <c r="A20" s="6"/>
      <c r="B20" s="153"/>
      <c r="C20" s="153"/>
      <c r="D20" s="153"/>
      <c r="E20" s="153"/>
      <c r="F20" s="153"/>
      <c r="G20" s="153"/>
      <c r="H20" s="153"/>
      <c r="I20" s="153"/>
      <c r="J20" s="199"/>
      <c r="K20" s="153"/>
      <c r="L20" s="153"/>
      <c r="M20" s="153"/>
      <c r="N20" s="167"/>
      <c r="O20" s="90"/>
    </row>
    <row r="21" spans="1:15" s="189" customFormat="1" ht="14.45" customHeight="1" x14ac:dyDescent="0.45">
      <c r="A21" s="196" t="s">
        <v>126</v>
      </c>
      <c r="B21" s="185">
        <v>0</v>
      </c>
      <c r="C21" s="185">
        <v>0</v>
      </c>
      <c r="D21" s="185">
        <v>1</v>
      </c>
      <c r="E21" s="185">
        <v>9</v>
      </c>
      <c r="F21" s="185">
        <v>20</v>
      </c>
      <c r="G21" s="185">
        <v>18</v>
      </c>
      <c r="H21" s="185">
        <v>5</v>
      </c>
      <c r="I21" s="185">
        <f>SUM(B21:H21)</f>
        <v>53</v>
      </c>
      <c r="J21" s="199">
        <f t="shared" ref="J21" si="5">((B21*$B$12)+(C21*$C$12)+(D21*$D$12)+(E21*$E$12)+(F21*$F$12)+(G21*$G$12)+(H21*$H$12))/I21</f>
        <v>7.8867924528301883</v>
      </c>
      <c r="K21" s="185">
        <v>1</v>
      </c>
      <c r="L21" s="185">
        <v>2</v>
      </c>
      <c r="M21" s="185">
        <v>2</v>
      </c>
      <c r="N21" s="167">
        <f t="shared" si="4"/>
        <v>58</v>
      </c>
      <c r="O21" s="90"/>
    </row>
    <row r="22" spans="1:15" s="189" customFormat="1" ht="14.45" customHeight="1" x14ac:dyDescent="0.45">
      <c r="A22" s="196"/>
      <c r="B22" s="185"/>
      <c r="C22" s="185"/>
      <c r="D22" s="185"/>
      <c r="E22" s="185"/>
      <c r="F22" s="185"/>
      <c r="G22" s="185"/>
      <c r="H22" s="185"/>
      <c r="I22" s="185"/>
      <c r="J22" s="199"/>
      <c r="K22" s="185"/>
      <c r="L22" s="185"/>
      <c r="M22" s="185"/>
      <c r="N22" s="167"/>
      <c r="O22" s="90"/>
    </row>
    <row r="23" spans="1:15" x14ac:dyDescent="0.45">
      <c r="A23" s="2"/>
      <c r="B23" s="152">
        <f t="shared" ref="B23:H23" si="6">SUM(B14:B20)</f>
        <v>6</v>
      </c>
      <c r="C23" s="152">
        <f t="shared" si="6"/>
        <v>18</v>
      </c>
      <c r="D23" s="152">
        <f t="shared" si="6"/>
        <v>14</v>
      </c>
      <c r="E23" s="152">
        <f t="shared" si="6"/>
        <v>17</v>
      </c>
      <c r="F23" s="152">
        <f t="shared" si="6"/>
        <v>55</v>
      </c>
      <c r="G23" s="152">
        <f t="shared" si="6"/>
        <v>36</v>
      </c>
      <c r="H23" s="152">
        <f t="shared" si="6"/>
        <v>14</v>
      </c>
      <c r="I23" s="152">
        <f>SUM(I15:I20)</f>
        <v>160</v>
      </c>
      <c r="J23" s="200">
        <f>((B23*$B$12)+(C23*$C$12)+(D23*$D$12)+(E23*$E$12)+(F23*$F$12)+(G23*$G$12)+(H23*$H$12))/I23</f>
        <v>6.1937499999999996</v>
      </c>
      <c r="K23" s="152">
        <f>SUM(K14:K20)</f>
        <v>2</v>
      </c>
      <c r="L23" s="152">
        <f>SUM(L14:L20)</f>
        <v>5</v>
      </c>
      <c r="M23" s="152">
        <f>SUM(M14:M20)</f>
        <v>7</v>
      </c>
      <c r="N23" s="152">
        <f>SUM(N14:N20)</f>
        <v>174</v>
      </c>
      <c r="O23" s="90"/>
    </row>
    <row r="24" spans="1:15" x14ac:dyDescent="0.45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</row>
  </sheetData>
  <mergeCells count="4">
    <mergeCell ref="A1:N1"/>
    <mergeCell ref="N11:N12"/>
    <mergeCell ref="I3:I4"/>
    <mergeCell ref="A2:O2"/>
  </mergeCells>
  <pageMargins left="0.39370078740157483" right="0.39370078740157483" top="0.39370078740157483" bottom="0.39370078740157483" header="0.31496062992125984" footer="0.31496062992125984"/>
  <pageSetup paperSize="9"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Normal="100" workbookViewId="0">
      <selection activeCell="P23" sqref="P23"/>
    </sheetView>
  </sheetViews>
  <sheetFormatPr defaultRowHeight="14.25" x14ac:dyDescent="0.45"/>
  <cols>
    <col min="1" max="1" width="60.6640625" customWidth="1"/>
    <col min="2" max="2" width="9.6640625" customWidth="1"/>
    <col min="3" max="3" width="11.86328125" bestFit="1" customWidth="1"/>
    <col min="4" max="4" width="9.6640625" customWidth="1"/>
    <col min="5" max="5" width="12.6640625" bestFit="1" customWidth="1"/>
    <col min="6" max="6" width="9.6640625" customWidth="1"/>
    <col min="7" max="7" width="10.46484375" bestFit="1" customWidth="1"/>
    <col min="8" max="8" width="10" bestFit="1" customWidth="1"/>
    <col min="9" max="9" width="9.6640625" customWidth="1"/>
    <col min="10" max="10" width="11.6640625" customWidth="1"/>
    <col min="11" max="11" width="9.6640625" customWidth="1"/>
    <col min="12" max="12" width="10.46484375" bestFit="1" customWidth="1"/>
    <col min="13" max="13" width="10" bestFit="1" customWidth="1"/>
    <col min="14" max="14" width="9.6640625" customWidth="1"/>
    <col min="15" max="15" width="11.6640625" customWidth="1"/>
  </cols>
  <sheetData>
    <row r="1" spans="1:15" ht="22.5" x14ac:dyDescent="0.6">
      <c r="A1" s="216" t="s">
        <v>21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5" ht="15.6" customHeight="1" x14ac:dyDescent="0.4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ht="15" customHeight="1" x14ac:dyDescent="0.45">
      <c r="M3" s="20"/>
      <c r="N3" s="218" t="s">
        <v>6</v>
      </c>
    </row>
    <row r="4" spans="1:15" x14ac:dyDescent="0.45">
      <c r="A4" s="2" t="s">
        <v>9</v>
      </c>
      <c r="B4" s="3">
        <v>-3</v>
      </c>
      <c r="C4" s="3">
        <v>0</v>
      </c>
      <c r="D4" s="3">
        <v>2</v>
      </c>
      <c r="E4" s="3">
        <v>4</v>
      </c>
      <c r="F4" s="3">
        <v>7</v>
      </c>
      <c r="G4" s="3">
        <v>10</v>
      </c>
      <c r="H4" s="3">
        <v>12</v>
      </c>
      <c r="I4" s="3" t="s">
        <v>2</v>
      </c>
      <c r="J4" s="3" t="s">
        <v>7</v>
      </c>
      <c r="K4" s="13" t="s">
        <v>4</v>
      </c>
      <c r="L4" s="13" t="s">
        <v>40</v>
      </c>
      <c r="M4" s="13" t="s">
        <v>41</v>
      </c>
      <c r="N4" s="218"/>
    </row>
    <row r="5" spans="1:15" x14ac:dyDescent="0.45">
      <c r="A5" s="4" t="s">
        <v>8</v>
      </c>
      <c r="B5" s="5"/>
      <c r="C5" s="5"/>
      <c r="D5" s="5"/>
      <c r="E5" s="5"/>
      <c r="F5" s="5"/>
      <c r="G5" s="5"/>
      <c r="H5" s="5"/>
      <c r="I5" s="5"/>
      <c r="J5" s="5"/>
      <c r="K5" s="5"/>
      <c r="L5" s="18"/>
      <c r="M5" s="18"/>
      <c r="N5" s="5"/>
    </row>
    <row r="6" spans="1:15" x14ac:dyDescent="0.45">
      <c r="A6" s="6"/>
      <c r="B6" s="96"/>
      <c r="C6" s="96"/>
      <c r="D6" s="96"/>
      <c r="E6" s="96"/>
      <c r="F6" s="96"/>
      <c r="G6" s="96"/>
      <c r="H6" s="96"/>
      <c r="I6" s="90"/>
      <c r="J6" s="91"/>
      <c r="K6" s="96"/>
      <c r="L6" s="96"/>
      <c r="M6" s="96"/>
      <c r="N6" s="98"/>
    </row>
    <row r="7" spans="1:15" x14ac:dyDescent="0.45">
      <c r="A7" s="92" t="s">
        <v>71</v>
      </c>
      <c r="B7" s="97">
        <v>0</v>
      </c>
      <c r="C7" s="97">
        <v>0</v>
      </c>
      <c r="D7" s="97">
        <v>0</v>
      </c>
      <c r="E7" s="50">
        <v>4</v>
      </c>
      <c r="F7" s="97">
        <v>4</v>
      </c>
      <c r="G7" s="97">
        <v>4</v>
      </c>
      <c r="H7" s="97">
        <v>4</v>
      </c>
      <c r="I7" s="96">
        <f>SUM(B7:H7)</f>
        <v>16</v>
      </c>
      <c r="J7" s="199">
        <f>((B7*$B$4)+(C7*$C$4)+(D7*$D$4)+(E7*$E$4)+(F7*$F$4)+(G7*$G$4)+(H7*$H$4))/I7</f>
        <v>8.25</v>
      </c>
      <c r="K7" s="97">
        <v>0</v>
      </c>
      <c r="L7" s="97">
        <v>5</v>
      </c>
      <c r="M7" s="96">
        <v>0</v>
      </c>
      <c r="N7" s="98">
        <f t="shared" ref="N7" si="0">SUM(K7:M7)+I7</f>
        <v>21</v>
      </c>
    </row>
    <row r="8" spans="1:15" x14ac:dyDescent="0.45">
      <c r="A8" s="6"/>
      <c r="B8" s="96"/>
      <c r="C8" s="96"/>
      <c r="D8" s="96"/>
      <c r="E8" s="96"/>
      <c r="F8" s="96"/>
      <c r="G8" s="96"/>
      <c r="H8" s="96"/>
      <c r="I8" s="90"/>
      <c r="J8" s="199"/>
      <c r="K8" s="96"/>
      <c r="L8" s="96"/>
      <c r="M8" s="96"/>
      <c r="N8" s="98"/>
    </row>
    <row r="9" spans="1:15" x14ac:dyDescent="0.45">
      <c r="A9" s="93" t="s">
        <v>73</v>
      </c>
      <c r="B9" s="97">
        <v>0</v>
      </c>
      <c r="C9" s="97">
        <v>1</v>
      </c>
      <c r="D9" s="97">
        <v>1</v>
      </c>
      <c r="E9" s="50">
        <v>2</v>
      </c>
      <c r="F9" s="97">
        <v>5</v>
      </c>
      <c r="G9" s="97">
        <v>1</v>
      </c>
      <c r="H9" s="97">
        <v>5</v>
      </c>
      <c r="I9" s="96">
        <f>SUM(B9:H9)</f>
        <v>15</v>
      </c>
      <c r="J9" s="199">
        <f>((B9*$B$4)+(C9*$C$4)+(D9*$D$4)+(E9*$E$4)+(F9*$F$4)+(G9*$G$4)+(H9*$H$4))/I9</f>
        <v>7.666666666666667</v>
      </c>
      <c r="K9" s="96">
        <v>0</v>
      </c>
      <c r="L9" s="96">
        <v>0</v>
      </c>
      <c r="M9" s="96">
        <v>6</v>
      </c>
      <c r="N9" s="98">
        <f t="shared" ref="N9" si="1">SUM(K9:M9)+I9</f>
        <v>21</v>
      </c>
    </row>
    <row r="10" spans="1:15" x14ac:dyDescent="0.45">
      <c r="A10" s="6"/>
      <c r="B10" s="96"/>
      <c r="C10" s="96"/>
      <c r="D10" s="96"/>
      <c r="E10" s="96"/>
      <c r="F10" s="96"/>
      <c r="G10" s="96"/>
      <c r="H10" s="96"/>
      <c r="I10" s="96"/>
      <c r="J10" s="199"/>
      <c r="K10" s="96"/>
      <c r="L10" s="96"/>
      <c r="M10" s="96"/>
      <c r="N10" s="98"/>
    </row>
    <row r="11" spans="1:15" x14ac:dyDescent="0.45">
      <c r="A11" s="94" t="s">
        <v>60</v>
      </c>
      <c r="B11" s="97"/>
      <c r="C11" s="97"/>
      <c r="D11" s="97"/>
      <c r="E11" s="50"/>
      <c r="F11" s="97"/>
      <c r="G11" s="97"/>
      <c r="H11" s="97"/>
      <c r="I11" s="96">
        <f>SUM(B11:H11)</f>
        <v>0</v>
      </c>
      <c r="J11" s="199" t="e">
        <f>((B11*$B$4)+(C11*$C$4)+(D11*$D$4)+(E11*$E$4)+(F11*$F$4)+(G11*$G$4)+(H11*$H$4))/I11</f>
        <v>#DIV/0!</v>
      </c>
      <c r="K11" s="96"/>
      <c r="L11" s="97"/>
      <c r="M11" s="97"/>
      <c r="N11" s="98">
        <f t="shared" ref="N11" si="2">SUM(K11:M11)+I11</f>
        <v>0</v>
      </c>
    </row>
    <row r="12" spans="1:15" x14ac:dyDescent="0.45">
      <c r="A12" s="6"/>
      <c r="B12" s="96"/>
      <c r="C12" s="96"/>
      <c r="D12" s="96"/>
      <c r="E12" s="96"/>
      <c r="F12" s="96"/>
      <c r="G12" s="96"/>
      <c r="H12" s="96"/>
      <c r="I12" s="96"/>
      <c r="J12" s="199"/>
      <c r="K12" s="96"/>
      <c r="L12" s="96"/>
      <c r="M12" s="96"/>
      <c r="N12" s="98"/>
    </row>
    <row r="13" spans="1:15" x14ac:dyDescent="0.45">
      <c r="A13" s="95" t="s">
        <v>72</v>
      </c>
      <c r="B13" s="97">
        <v>2</v>
      </c>
      <c r="C13" s="97">
        <v>1</v>
      </c>
      <c r="D13" s="97">
        <v>3</v>
      </c>
      <c r="E13" s="50">
        <v>3</v>
      </c>
      <c r="F13" s="97">
        <v>2</v>
      </c>
      <c r="G13" s="97">
        <v>3</v>
      </c>
      <c r="H13" s="97">
        <v>1</v>
      </c>
      <c r="I13" s="96">
        <f>SUM(B13:H13)</f>
        <v>15</v>
      </c>
      <c r="J13" s="199">
        <f>((B13*$B$4)+(C13*$C$4)+(D13*$D$4)+(E13*$E$4)+(F13*$F$4)+(G13*$G$4)+(H13*$H$4))/I13</f>
        <v>4.5333333333333332</v>
      </c>
      <c r="K13" s="96">
        <v>0</v>
      </c>
      <c r="L13" s="97">
        <v>0</v>
      </c>
      <c r="M13" s="97">
        <v>7</v>
      </c>
      <c r="N13" s="98">
        <f t="shared" ref="N13" si="3">SUM(K13:M13)+I13</f>
        <v>22</v>
      </c>
    </row>
    <row r="14" spans="1:15" x14ac:dyDescent="0.45">
      <c r="A14" s="6"/>
      <c r="B14" s="7"/>
      <c r="C14" s="7"/>
      <c r="D14" s="7"/>
      <c r="E14" s="7"/>
      <c r="F14" s="7"/>
      <c r="G14" s="7"/>
      <c r="H14" s="7"/>
      <c r="I14" s="7"/>
      <c r="J14" s="199"/>
      <c r="K14" s="7"/>
      <c r="L14" s="7"/>
      <c r="M14" s="7"/>
      <c r="N14" s="9"/>
    </row>
    <row r="15" spans="1:15" x14ac:dyDescent="0.45">
      <c r="A15" s="2"/>
      <c r="B15" s="11">
        <f t="shared" ref="B15:H15" si="4">SUM(B6:B13)</f>
        <v>2</v>
      </c>
      <c r="C15" s="11">
        <f t="shared" si="4"/>
        <v>2</v>
      </c>
      <c r="D15" s="11">
        <f t="shared" si="4"/>
        <v>4</v>
      </c>
      <c r="E15" s="11">
        <f t="shared" si="4"/>
        <v>9</v>
      </c>
      <c r="F15" s="11">
        <f t="shared" si="4"/>
        <v>11</v>
      </c>
      <c r="G15" s="11">
        <f t="shared" si="4"/>
        <v>8</v>
      </c>
      <c r="H15" s="11">
        <f t="shared" si="4"/>
        <v>10</v>
      </c>
      <c r="I15" s="11">
        <f>SUM(I7:I13)</f>
        <v>46</v>
      </c>
      <c r="J15" s="200">
        <f>((B15*$B$4)+(C15*$C$4)+(D15*$D$4)+(E15*$E$4)+(F15*$F$4)+(G15*$G$4)+(H15*$H$4))/I15</f>
        <v>6.8478260869565215</v>
      </c>
      <c r="K15" s="11">
        <f>SUM(K6:K13)</f>
        <v>0</v>
      </c>
      <c r="L15" s="11">
        <f>SUM(L6:L13)</f>
        <v>5</v>
      </c>
      <c r="M15" s="11">
        <f>SUM(M6:M13)</f>
        <v>13</v>
      </c>
      <c r="N15" s="11">
        <f>SUM(N6:N13)</f>
        <v>64</v>
      </c>
    </row>
  </sheetData>
  <mergeCells count="3">
    <mergeCell ref="A1:N1"/>
    <mergeCell ref="N3:N4"/>
    <mergeCell ref="A2:O2"/>
  </mergeCells>
  <pageMargins left="0.39370078740157483" right="0.39370078740157483" top="0.39370078740157483" bottom="0.39370078740157483" header="0.31496062992125984" footer="0.31496062992125984"/>
  <pageSetup paperSize="9" scale="6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4"/>
  <sheetViews>
    <sheetView tabSelected="1" topLeftCell="A7" zoomScaleNormal="100" workbookViewId="0">
      <selection activeCell="B21" sqref="B21"/>
    </sheetView>
  </sheetViews>
  <sheetFormatPr defaultRowHeight="14.25" x14ac:dyDescent="0.45"/>
  <cols>
    <col min="1" max="1" width="70.46484375" bestFit="1" customWidth="1"/>
    <col min="2" max="2" width="9.6640625" customWidth="1"/>
    <col min="3" max="3" width="11.86328125" bestFit="1" customWidth="1"/>
    <col min="4" max="4" width="9.6640625" customWidth="1"/>
    <col min="5" max="5" width="12.6640625" bestFit="1" customWidth="1"/>
    <col min="6" max="6" width="9.6640625" customWidth="1"/>
    <col min="7" max="7" width="10.46484375" bestFit="1" customWidth="1"/>
    <col min="8" max="8" width="10" bestFit="1" customWidth="1"/>
    <col min="9" max="9" width="9.6640625" customWidth="1"/>
    <col min="10" max="10" width="11.6640625" customWidth="1"/>
    <col min="11" max="11" width="9.6640625" customWidth="1"/>
    <col min="12" max="12" width="10.46484375" bestFit="1" customWidth="1"/>
    <col min="13" max="13" width="10" bestFit="1" customWidth="1"/>
    <col min="14" max="14" width="9.6640625" customWidth="1"/>
    <col min="15" max="15" width="11.6640625" customWidth="1"/>
  </cols>
  <sheetData>
    <row r="1" spans="1:16" ht="22.5" x14ac:dyDescent="0.6">
      <c r="A1" s="216" t="s">
        <v>37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6" ht="15.6" customHeight="1" x14ac:dyDescent="0.4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6" ht="14.45" customHeight="1" x14ac:dyDescent="0.45">
      <c r="A3" s="1"/>
      <c r="H3" s="24"/>
      <c r="I3" s="218" t="s">
        <v>6</v>
      </c>
    </row>
    <row r="4" spans="1:16" s="16" customFormat="1" x14ac:dyDescent="0.45">
      <c r="A4" s="2" t="s">
        <v>9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13" t="s">
        <v>40</v>
      </c>
      <c r="H4" s="31" t="s">
        <v>41</v>
      </c>
      <c r="I4" s="218"/>
      <c r="J4"/>
      <c r="K4"/>
      <c r="L4"/>
      <c r="M4"/>
      <c r="N4"/>
      <c r="O4"/>
      <c r="P4"/>
    </row>
    <row r="5" spans="1:16" ht="14.45" customHeight="1" x14ac:dyDescent="0.45">
      <c r="A5" s="4" t="s">
        <v>8</v>
      </c>
      <c r="B5" s="5"/>
      <c r="C5" s="5"/>
      <c r="D5" s="5"/>
      <c r="E5" s="5"/>
      <c r="F5" s="5"/>
      <c r="G5" s="5"/>
      <c r="H5" s="5"/>
      <c r="I5" s="5"/>
    </row>
    <row r="6" spans="1:16" ht="14.45" customHeight="1" x14ac:dyDescent="0.45">
      <c r="A6" s="2"/>
      <c r="B6" s="7"/>
      <c r="C6" s="7"/>
      <c r="D6" s="7"/>
      <c r="E6" s="7"/>
      <c r="F6" s="7"/>
      <c r="G6" s="7"/>
      <c r="H6" s="7"/>
      <c r="I6" s="7"/>
    </row>
    <row r="7" spans="1:16" x14ac:dyDescent="0.45">
      <c r="A7" s="87" t="s">
        <v>65</v>
      </c>
      <c r="B7" s="7">
        <v>38</v>
      </c>
      <c r="C7" s="7">
        <v>34</v>
      </c>
      <c r="D7" s="7">
        <f t="shared" ref="D7:D9" si="0">SUM(B7:C7)</f>
        <v>72</v>
      </c>
      <c r="E7" s="8">
        <f>B7/D7</f>
        <v>0.52777777777777779</v>
      </c>
      <c r="F7" s="7">
        <v>1</v>
      </c>
      <c r="G7" s="7">
        <v>6</v>
      </c>
      <c r="H7" s="9">
        <v>10</v>
      </c>
      <c r="I7" s="32">
        <f>SUM(F7:H7)+D7</f>
        <v>89</v>
      </c>
    </row>
    <row r="8" spans="1:16" x14ac:dyDescent="0.45">
      <c r="A8" s="6"/>
      <c r="B8" s="7"/>
      <c r="C8" s="7"/>
      <c r="D8" s="7"/>
      <c r="E8" s="8"/>
      <c r="F8" s="7"/>
      <c r="G8" s="7"/>
      <c r="H8" s="9"/>
      <c r="I8" s="9"/>
    </row>
    <row r="9" spans="1:16" ht="14.45" customHeight="1" x14ac:dyDescent="0.45">
      <c r="A9" s="87" t="s">
        <v>66</v>
      </c>
      <c r="B9" s="7">
        <v>58</v>
      </c>
      <c r="C9" s="7">
        <v>14</v>
      </c>
      <c r="D9" s="7">
        <f t="shared" si="0"/>
        <v>72</v>
      </c>
      <c r="E9" s="8">
        <f t="shared" ref="E9:E11" si="1">B9/D9</f>
        <v>0.80555555555555558</v>
      </c>
      <c r="F9" s="7">
        <v>2</v>
      </c>
      <c r="G9" s="7">
        <v>7</v>
      </c>
      <c r="H9" s="9">
        <v>4</v>
      </c>
      <c r="I9" s="9">
        <f>SUM(F9:H9)+D9</f>
        <v>85</v>
      </c>
    </row>
    <row r="10" spans="1:16" x14ac:dyDescent="0.45">
      <c r="A10" s="6"/>
      <c r="B10" s="7"/>
      <c r="C10" s="7"/>
      <c r="D10" s="7"/>
      <c r="E10" s="8"/>
      <c r="F10" s="7"/>
      <c r="G10" s="7"/>
      <c r="H10" s="9"/>
      <c r="I10" s="9"/>
    </row>
    <row r="11" spans="1:16" x14ac:dyDescent="0.45">
      <c r="A11" s="2"/>
      <c r="B11" s="11">
        <f>SUM(B7:B10)</f>
        <v>96</v>
      </c>
      <c r="C11" s="11">
        <f>SUM(C7:C10)</f>
        <v>48</v>
      </c>
      <c r="D11" s="11">
        <f>SUM(D7:D10)</f>
        <v>144</v>
      </c>
      <c r="E11" s="12">
        <f t="shared" si="1"/>
        <v>0.66666666666666663</v>
      </c>
      <c r="F11" s="11">
        <f>SUM(F7:F10)</f>
        <v>3</v>
      </c>
      <c r="G11" s="11">
        <f>SUM(G7:G10)</f>
        <v>13</v>
      </c>
      <c r="H11" s="11">
        <f>SUM(H7:H10)</f>
        <v>14</v>
      </c>
      <c r="I11" s="23">
        <f>SUM(I7:I10)</f>
        <v>174</v>
      </c>
    </row>
    <row r="12" spans="1:16" ht="15" customHeight="1" x14ac:dyDescent="0.45">
      <c r="N12" s="24"/>
    </row>
    <row r="13" spans="1:16" ht="15" customHeight="1" x14ac:dyDescent="0.45">
      <c r="M13" s="20"/>
      <c r="N13" s="218" t="s">
        <v>6</v>
      </c>
    </row>
    <row r="14" spans="1:16" x14ac:dyDescent="0.45">
      <c r="A14" s="2" t="s">
        <v>9</v>
      </c>
      <c r="B14" s="3">
        <v>-3</v>
      </c>
      <c r="C14" s="3">
        <v>0</v>
      </c>
      <c r="D14" s="3">
        <v>2</v>
      </c>
      <c r="E14" s="3">
        <v>4</v>
      </c>
      <c r="F14" s="3">
        <v>7</v>
      </c>
      <c r="G14" s="3">
        <v>10</v>
      </c>
      <c r="H14" s="3">
        <v>12</v>
      </c>
      <c r="I14" s="3" t="s">
        <v>2</v>
      </c>
      <c r="J14" s="3" t="s">
        <v>7</v>
      </c>
      <c r="K14" s="13" t="s">
        <v>4</v>
      </c>
      <c r="L14" s="13" t="s">
        <v>40</v>
      </c>
      <c r="M14" s="13" t="s">
        <v>41</v>
      </c>
      <c r="N14" s="218"/>
    </row>
    <row r="15" spans="1:16" x14ac:dyDescent="0.45">
      <c r="A15" s="4" t="s">
        <v>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18"/>
      <c r="M15" s="18"/>
      <c r="N15" s="5"/>
    </row>
    <row r="16" spans="1:16" ht="15" customHeight="1" x14ac:dyDescent="0.45">
      <c r="A16" s="6"/>
      <c r="B16" s="7"/>
      <c r="C16" s="7"/>
      <c r="D16" s="7"/>
      <c r="E16" s="7"/>
      <c r="F16" s="7"/>
      <c r="G16" s="7"/>
      <c r="H16" s="7"/>
      <c r="I16" s="17"/>
      <c r="J16" s="17"/>
      <c r="K16" s="7"/>
      <c r="L16" s="7"/>
      <c r="M16" s="7"/>
      <c r="N16" s="9"/>
    </row>
    <row r="17" spans="1:14" x14ac:dyDescent="0.45">
      <c r="A17" s="87" t="s">
        <v>152</v>
      </c>
      <c r="B17" s="7">
        <v>1</v>
      </c>
      <c r="C17" s="7">
        <v>1</v>
      </c>
      <c r="D17" s="7">
        <v>0</v>
      </c>
      <c r="E17" s="7">
        <v>3</v>
      </c>
      <c r="F17" s="7">
        <v>29</v>
      </c>
      <c r="G17" s="7">
        <v>16</v>
      </c>
      <c r="H17" s="7">
        <v>3</v>
      </c>
      <c r="I17" s="188">
        <f>SUM(B17:H17)</f>
        <v>53</v>
      </c>
      <c r="J17" s="10">
        <f>((B17*$B$14)+(C17*$C$14)+(D17*$D$14)+(E17*$E$14)+(F17*$F$14)+(G17*$G$14)+(H17*$H$14))/I17</f>
        <v>7.6981132075471699</v>
      </c>
      <c r="K17" s="7">
        <v>1</v>
      </c>
      <c r="L17" s="7">
        <v>6</v>
      </c>
      <c r="M17" s="7">
        <v>0</v>
      </c>
      <c r="N17" s="9">
        <f>SUM(K17:M17)+I17</f>
        <v>60</v>
      </c>
    </row>
    <row r="18" spans="1:14" ht="14.45" customHeight="1" x14ac:dyDescent="0.45">
      <c r="A18" s="6"/>
      <c r="B18" s="7"/>
      <c r="C18" s="7"/>
      <c r="D18" s="7"/>
      <c r="E18" s="7"/>
      <c r="F18" s="7"/>
      <c r="G18" s="7"/>
      <c r="H18" s="7"/>
      <c r="I18" s="17"/>
      <c r="J18" s="10"/>
      <c r="K18" s="7"/>
      <c r="L18" s="7"/>
      <c r="M18" s="7"/>
      <c r="N18" s="9"/>
    </row>
    <row r="19" spans="1:14" s="189" customFormat="1" ht="14.45" customHeight="1" x14ac:dyDescent="0.45">
      <c r="A19" s="196" t="s">
        <v>68</v>
      </c>
      <c r="B19" s="188">
        <v>0</v>
      </c>
      <c r="C19" s="188">
        <v>3</v>
      </c>
      <c r="D19" s="188">
        <v>0</v>
      </c>
      <c r="E19" s="188">
        <v>4</v>
      </c>
      <c r="F19" s="188">
        <v>8</v>
      </c>
      <c r="G19" s="188">
        <v>4</v>
      </c>
      <c r="H19" s="188">
        <v>0</v>
      </c>
      <c r="I19" s="17">
        <f>SUM(B19:H19)</f>
        <v>19</v>
      </c>
      <c r="J19" s="10">
        <f>((B19*$B$14)+(C19*$C$14)+(D19*$D$14)+(E19*$E$14)+(F19*$F$14)+(G19*$G$14)+(H19*$H$14))/I19</f>
        <v>5.8947368421052628</v>
      </c>
      <c r="K19" s="188">
        <v>0</v>
      </c>
      <c r="L19" s="188">
        <v>0</v>
      </c>
      <c r="M19" s="188">
        <v>1</v>
      </c>
      <c r="N19" s="9">
        <f>SUM(K19:M19)+I19</f>
        <v>20</v>
      </c>
    </row>
    <row r="20" spans="1:14" s="189" customFormat="1" ht="14.45" customHeight="1" x14ac:dyDescent="0.45">
      <c r="A20" s="196"/>
      <c r="B20" s="188"/>
      <c r="C20" s="188"/>
      <c r="D20" s="188"/>
      <c r="E20" s="188"/>
      <c r="F20" s="188"/>
      <c r="G20" s="188"/>
      <c r="H20" s="188"/>
      <c r="I20" s="17"/>
      <c r="J20" s="10"/>
      <c r="K20" s="188"/>
      <c r="L20" s="188"/>
      <c r="M20" s="188"/>
      <c r="N20" s="9"/>
    </row>
    <row r="21" spans="1:14" ht="15" customHeight="1" x14ac:dyDescent="0.45">
      <c r="A21" s="87" t="s">
        <v>67</v>
      </c>
      <c r="B21" s="7">
        <v>1</v>
      </c>
      <c r="C21" s="7">
        <v>10</v>
      </c>
      <c r="D21" s="7">
        <v>8</v>
      </c>
      <c r="E21" s="7">
        <v>21</v>
      </c>
      <c r="F21" s="7">
        <v>18</v>
      </c>
      <c r="G21" s="7">
        <v>9</v>
      </c>
      <c r="H21" s="7">
        <v>3</v>
      </c>
      <c r="I21" s="188">
        <f>SUM(B21:H21)</f>
        <v>70</v>
      </c>
      <c r="J21" s="10">
        <f>((B21*$B$14)+(C21*$C$14)+(D21*$D$14)+(E21*$E$14)+(F21*$F$14)+(G21*$G$14)+(H21*$H$14))/I21</f>
        <v>4.9857142857142858</v>
      </c>
      <c r="K21" s="7">
        <v>0</v>
      </c>
      <c r="L21" s="7">
        <v>7</v>
      </c>
      <c r="M21" s="7">
        <v>4</v>
      </c>
      <c r="N21" s="9">
        <f t="shared" ref="N21" si="2">SUM(K21:M21)+I21</f>
        <v>81</v>
      </c>
    </row>
    <row r="22" spans="1:14" x14ac:dyDescent="0.45">
      <c r="A22" s="6"/>
      <c r="B22" s="7"/>
      <c r="C22" s="7"/>
      <c r="D22" s="7"/>
      <c r="E22" s="7"/>
      <c r="F22" s="7"/>
      <c r="G22" s="7"/>
      <c r="H22" s="7"/>
      <c r="I22" s="7"/>
      <c r="J22" s="10"/>
      <c r="K22" s="7"/>
      <c r="L22" s="7"/>
      <c r="M22" s="7"/>
      <c r="N22" s="9"/>
    </row>
    <row r="23" spans="1:14" ht="14.45" customHeight="1" x14ac:dyDescent="0.45">
      <c r="A23" s="2"/>
      <c r="B23" s="11">
        <f t="shared" ref="B23:H23" si="3">SUM(B16:B22)</f>
        <v>2</v>
      </c>
      <c r="C23" s="11">
        <f t="shared" si="3"/>
        <v>14</v>
      </c>
      <c r="D23" s="11">
        <f t="shared" si="3"/>
        <v>8</v>
      </c>
      <c r="E23" s="11">
        <f t="shared" si="3"/>
        <v>28</v>
      </c>
      <c r="F23" s="11">
        <f t="shared" si="3"/>
        <v>55</v>
      </c>
      <c r="G23" s="11">
        <f t="shared" si="3"/>
        <v>29</v>
      </c>
      <c r="H23" s="11">
        <f t="shared" si="3"/>
        <v>6</v>
      </c>
      <c r="I23" s="11">
        <f>SUM(I17:I22)</f>
        <v>142</v>
      </c>
      <c r="J23" s="197">
        <f>((B23*$B$14)+(C23*$C$14)+(D23*$D$14)+(E23*$E$14)+(F23*$F$14)+(G23*$G$14)+(H23*$H$14))/I23</f>
        <v>6.119718309859155</v>
      </c>
      <c r="K23" s="11">
        <f>SUM(K16:K22)</f>
        <v>1</v>
      </c>
      <c r="L23" s="11">
        <f>SUM(L16:L22)</f>
        <v>13</v>
      </c>
      <c r="M23" s="11">
        <f>SUM(M16:M22)</f>
        <v>5</v>
      </c>
      <c r="N23" s="11">
        <f>SUM(N16:N22)</f>
        <v>161</v>
      </c>
    </row>
    <row r="24" spans="1:14" ht="14.45" customHeight="1" x14ac:dyDescent="0.45"/>
  </sheetData>
  <mergeCells count="4">
    <mergeCell ref="A1:N1"/>
    <mergeCell ref="N13:N14"/>
    <mergeCell ref="I3:I4"/>
    <mergeCell ref="A2:O2"/>
  </mergeCells>
  <pageMargins left="0.25" right="0.25" top="0.75" bottom="0.75" header="0.3" footer="0.3"/>
  <pageSetup paperSize="9" scale="7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1"/>
  <sheetViews>
    <sheetView zoomScaleNormal="100" workbookViewId="0">
      <selection activeCell="A36" sqref="A36"/>
    </sheetView>
  </sheetViews>
  <sheetFormatPr defaultRowHeight="14.25" x14ac:dyDescent="0.45"/>
  <cols>
    <col min="1" max="1" width="69.33203125" bestFit="1" customWidth="1"/>
    <col min="2" max="2" width="9.6640625" customWidth="1"/>
    <col min="3" max="3" width="11.86328125" bestFit="1" customWidth="1"/>
    <col min="4" max="4" width="9.6640625" customWidth="1"/>
    <col min="5" max="5" width="12.6640625" bestFit="1" customWidth="1"/>
    <col min="6" max="6" width="9.6640625" customWidth="1"/>
    <col min="7" max="7" width="10.46484375" bestFit="1" customWidth="1"/>
    <col min="8" max="8" width="10" bestFit="1" customWidth="1"/>
    <col min="9" max="9" width="9.6640625" customWidth="1"/>
    <col min="10" max="10" width="11.6640625" customWidth="1"/>
    <col min="11" max="11" width="9.6640625" customWidth="1"/>
    <col min="12" max="12" width="10.46484375" bestFit="1" customWidth="1"/>
    <col min="13" max="13" width="10" bestFit="1" customWidth="1"/>
    <col min="14" max="14" width="9.6640625" customWidth="1"/>
    <col min="15" max="15" width="11.6640625" customWidth="1"/>
  </cols>
  <sheetData>
    <row r="1" spans="1:16" ht="22.5" x14ac:dyDescent="0.6">
      <c r="A1" s="216" t="s">
        <v>38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6" ht="14.45" customHeight="1" x14ac:dyDescent="0.45">
      <c r="A2" s="217" t="s">
        <v>50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6" ht="15" customHeight="1" x14ac:dyDescent="0.45">
      <c r="A3" s="1"/>
      <c r="H3" s="24"/>
      <c r="I3" s="218" t="s">
        <v>6</v>
      </c>
    </row>
    <row r="4" spans="1:16" x14ac:dyDescent="0.45">
      <c r="A4" s="2" t="s">
        <v>9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13" t="s">
        <v>40</v>
      </c>
      <c r="H4" s="31" t="s">
        <v>41</v>
      </c>
      <c r="I4" s="218"/>
    </row>
    <row r="5" spans="1:16" ht="14.45" customHeight="1" x14ac:dyDescent="0.45">
      <c r="A5" s="4" t="s">
        <v>8</v>
      </c>
      <c r="B5" s="5"/>
      <c r="C5" s="5"/>
      <c r="D5" s="5"/>
      <c r="E5" s="5"/>
      <c r="F5" s="5"/>
      <c r="G5" s="5"/>
      <c r="H5" s="5"/>
      <c r="I5" s="5"/>
    </row>
    <row r="6" spans="1:16" ht="15" customHeight="1" x14ac:dyDescent="0.45">
      <c r="A6" s="2"/>
      <c r="B6" s="7"/>
      <c r="C6" s="7"/>
      <c r="D6" s="7"/>
      <c r="E6" s="7"/>
      <c r="F6" s="7"/>
      <c r="G6" s="7"/>
      <c r="H6" s="7"/>
      <c r="I6" s="7"/>
    </row>
    <row r="7" spans="1:16" ht="14.45" customHeight="1" x14ac:dyDescent="0.45">
      <c r="A7" s="87" t="s">
        <v>70</v>
      </c>
      <c r="B7" s="7">
        <v>67</v>
      </c>
      <c r="C7" s="7">
        <v>9</v>
      </c>
      <c r="D7" s="7">
        <f t="shared" ref="D7:D9" si="0">SUM(B7:C7)</f>
        <v>76</v>
      </c>
      <c r="E7" s="8">
        <f>B7/D7</f>
        <v>0.88157894736842102</v>
      </c>
      <c r="F7" s="7">
        <v>0</v>
      </c>
      <c r="G7" s="7">
        <v>0</v>
      </c>
      <c r="H7" s="9">
        <v>0</v>
      </c>
      <c r="I7" s="32">
        <f>SUM(F7:H7)+D7</f>
        <v>76</v>
      </c>
    </row>
    <row r="8" spans="1:16" s="15" customFormat="1" ht="15" customHeight="1" x14ac:dyDescent="0.45">
      <c r="A8" s="6"/>
      <c r="B8" s="7"/>
      <c r="C8" s="7"/>
      <c r="D8" s="7"/>
      <c r="E8" s="8"/>
      <c r="F8" s="7"/>
      <c r="G8" s="7"/>
      <c r="H8" s="9"/>
      <c r="I8" s="9"/>
      <c r="J8"/>
      <c r="K8"/>
      <c r="L8"/>
      <c r="M8"/>
      <c r="N8"/>
      <c r="O8"/>
      <c r="P8"/>
    </row>
    <row r="9" spans="1:16" x14ac:dyDescent="0.45">
      <c r="A9" s="87" t="s">
        <v>64</v>
      </c>
      <c r="B9" s="7">
        <v>70</v>
      </c>
      <c r="C9" s="7">
        <v>5</v>
      </c>
      <c r="D9" s="7">
        <f t="shared" si="0"/>
        <v>75</v>
      </c>
      <c r="E9" s="8">
        <f t="shared" ref="E9:E11" si="1">B9/D9</f>
        <v>0.93333333333333335</v>
      </c>
      <c r="F9" s="7">
        <v>0</v>
      </c>
      <c r="G9" s="7">
        <v>0</v>
      </c>
      <c r="H9" s="9">
        <v>0</v>
      </c>
      <c r="I9" s="9">
        <f>SUM(F9:H9)+D9</f>
        <v>75</v>
      </c>
    </row>
    <row r="10" spans="1:16" x14ac:dyDescent="0.45">
      <c r="A10" s="6"/>
      <c r="B10" s="7"/>
      <c r="C10" s="7"/>
      <c r="D10" s="7"/>
      <c r="E10" s="8"/>
      <c r="F10" s="7"/>
      <c r="G10" s="7"/>
      <c r="H10" s="9"/>
      <c r="I10" s="9"/>
    </row>
    <row r="11" spans="1:16" x14ac:dyDescent="0.45">
      <c r="A11" s="2"/>
      <c r="B11" s="11">
        <f>SUM(B7:B10)</f>
        <v>137</v>
      </c>
      <c r="C11" s="11">
        <f>SUM(C7:C10)</f>
        <v>14</v>
      </c>
      <c r="D11" s="11">
        <f>SUM(D7:D10)</f>
        <v>151</v>
      </c>
      <c r="E11" s="12">
        <f t="shared" si="1"/>
        <v>0.9072847682119205</v>
      </c>
      <c r="F11" s="11">
        <f>SUM(F7:F10)</f>
        <v>0</v>
      </c>
      <c r="G11" s="11">
        <f>SUM(G7:G10)</f>
        <v>0</v>
      </c>
      <c r="H11" s="11">
        <f>SUM(H7:H10)</f>
        <v>0</v>
      </c>
      <c r="I11" s="23">
        <f>SUM(I7:I10)</f>
        <v>151</v>
      </c>
    </row>
    <row r="12" spans="1:16" s="14" customFormat="1" ht="15" customHeight="1" x14ac:dyDescent="0.45">
      <c r="A12"/>
      <c r="B12"/>
      <c r="C12"/>
      <c r="D12"/>
      <c r="E12"/>
      <c r="F12"/>
      <c r="G12"/>
      <c r="H12"/>
      <c r="I12"/>
      <c r="J12"/>
      <c r="K12"/>
      <c r="L12"/>
      <c r="M12"/>
      <c r="N12" s="24"/>
      <c r="O12"/>
      <c r="P12"/>
    </row>
    <row r="13" spans="1:16" s="14" customFormat="1" ht="15" customHeight="1" x14ac:dyDescent="0.45">
      <c r="A13"/>
      <c r="B13"/>
      <c r="C13"/>
      <c r="D13"/>
      <c r="E13"/>
      <c r="F13"/>
      <c r="G13"/>
      <c r="H13"/>
      <c r="I13"/>
      <c r="J13"/>
      <c r="K13"/>
      <c r="L13"/>
      <c r="M13" s="20"/>
      <c r="N13" s="218" t="s">
        <v>6</v>
      </c>
      <c r="O13"/>
      <c r="P13"/>
    </row>
    <row r="14" spans="1:16" ht="15" customHeight="1" x14ac:dyDescent="0.45">
      <c r="A14" s="2" t="s">
        <v>9</v>
      </c>
      <c r="B14" s="3">
        <v>-3</v>
      </c>
      <c r="C14" s="3">
        <v>0</v>
      </c>
      <c r="D14" s="3">
        <v>2</v>
      </c>
      <c r="E14" s="3">
        <v>4</v>
      </c>
      <c r="F14" s="3">
        <v>7</v>
      </c>
      <c r="G14" s="3">
        <v>10</v>
      </c>
      <c r="H14" s="3">
        <v>12</v>
      </c>
      <c r="I14" s="3" t="s">
        <v>2</v>
      </c>
      <c r="J14" s="3" t="s">
        <v>7</v>
      </c>
      <c r="K14" s="13" t="s">
        <v>4</v>
      </c>
      <c r="L14" s="13" t="s">
        <v>40</v>
      </c>
      <c r="M14" s="13" t="s">
        <v>41</v>
      </c>
      <c r="N14" s="218"/>
    </row>
    <row r="15" spans="1:16" x14ac:dyDescent="0.45">
      <c r="A15" s="4" t="s">
        <v>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18"/>
      <c r="M15" s="18"/>
      <c r="N15" s="5"/>
    </row>
    <row r="16" spans="1:16" x14ac:dyDescent="0.45">
      <c r="A16" s="6"/>
      <c r="B16" s="7"/>
      <c r="C16" s="7"/>
      <c r="D16" s="7"/>
      <c r="E16" s="7"/>
      <c r="F16" s="7"/>
      <c r="G16" s="7"/>
      <c r="H16" s="7"/>
      <c r="J16" s="17"/>
      <c r="K16" s="7"/>
      <c r="L16" s="7"/>
      <c r="M16" s="7"/>
      <c r="N16" s="9"/>
    </row>
    <row r="17" spans="1:14" x14ac:dyDescent="0.45">
      <c r="A17" s="87" t="s">
        <v>63</v>
      </c>
      <c r="B17" s="7">
        <v>0</v>
      </c>
      <c r="C17" s="7">
        <v>0</v>
      </c>
      <c r="D17" s="7">
        <v>6</v>
      </c>
      <c r="E17" s="7">
        <v>23</v>
      </c>
      <c r="F17" s="7">
        <v>23</v>
      </c>
      <c r="G17" s="7">
        <v>15</v>
      </c>
      <c r="H17" s="7">
        <v>5</v>
      </c>
      <c r="I17" s="7">
        <f>SUM(B17:H17)</f>
        <v>72</v>
      </c>
      <c r="J17" s="10">
        <f>((B17*$B$11)+(C17*$C$11)+(D17*$D$11)+(E17*$E$11)+(F17*$F$11)+(G17*$G$11)+(H17*$H$11))/I17</f>
        <v>12.873160412067698</v>
      </c>
      <c r="K17" s="7">
        <v>0</v>
      </c>
      <c r="L17" s="7">
        <v>0</v>
      </c>
      <c r="M17" s="7">
        <v>0</v>
      </c>
      <c r="N17" s="9">
        <f t="shared" ref="N17" si="2">SUM(K17:M17)+I17</f>
        <v>72</v>
      </c>
    </row>
    <row r="18" spans="1:14" ht="14.45" customHeight="1" x14ac:dyDescent="0.45">
      <c r="A18" s="6"/>
      <c r="B18" s="7"/>
      <c r="C18" s="7"/>
      <c r="D18" s="7"/>
      <c r="E18" s="7"/>
      <c r="F18" s="7"/>
      <c r="G18" s="7"/>
      <c r="H18" s="7"/>
      <c r="J18" s="10"/>
      <c r="K18" s="7"/>
      <c r="L18" s="7"/>
      <c r="M18" s="7"/>
      <c r="N18" s="9"/>
    </row>
    <row r="19" spans="1:14" ht="14.45" customHeight="1" x14ac:dyDescent="0.45">
      <c r="A19" s="87" t="s">
        <v>69</v>
      </c>
      <c r="B19" s="7">
        <v>0</v>
      </c>
      <c r="C19" s="7">
        <v>7</v>
      </c>
      <c r="D19" s="7">
        <v>1</v>
      </c>
      <c r="E19" s="7">
        <v>11</v>
      </c>
      <c r="F19" s="7">
        <v>27</v>
      </c>
      <c r="G19" s="7">
        <v>10</v>
      </c>
      <c r="H19" s="7">
        <v>16</v>
      </c>
      <c r="I19" s="7">
        <f>SUM(B19:H19)</f>
        <v>72</v>
      </c>
      <c r="J19" s="10">
        <f>((B19*$B$11)+(C19*$C$11)+(D19*$D$11)+(E19*$E$11)+(F19*$F$11)+(G19*$G$11)+(H19*$H$11))/I19</f>
        <v>3.5969462840323763</v>
      </c>
      <c r="K19" s="7">
        <v>0</v>
      </c>
      <c r="L19" s="7">
        <v>0</v>
      </c>
      <c r="M19" s="7">
        <v>0</v>
      </c>
      <c r="N19" s="9">
        <f t="shared" ref="N19" si="3">SUM(K19:M19)+I19</f>
        <v>72</v>
      </c>
    </row>
    <row r="20" spans="1:14" x14ac:dyDescent="0.45">
      <c r="A20" s="6"/>
      <c r="B20" s="7"/>
      <c r="C20" s="7"/>
      <c r="D20" s="7"/>
      <c r="E20" s="7"/>
      <c r="F20" s="7"/>
      <c r="G20" s="7"/>
      <c r="H20" s="7"/>
      <c r="I20" s="7"/>
      <c r="J20" s="10"/>
      <c r="K20" s="7"/>
      <c r="L20" s="7"/>
      <c r="M20" s="7"/>
      <c r="N20" s="9"/>
    </row>
    <row r="21" spans="1:14" x14ac:dyDescent="0.45">
      <c r="A21" s="2"/>
      <c r="B21" s="11">
        <f t="shared" ref="B21:H21" si="4">SUM(B16:B20)</f>
        <v>0</v>
      </c>
      <c r="C21" s="11">
        <f t="shared" si="4"/>
        <v>7</v>
      </c>
      <c r="D21" s="11">
        <f t="shared" si="4"/>
        <v>7</v>
      </c>
      <c r="E21" s="11">
        <f t="shared" si="4"/>
        <v>34</v>
      </c>
      <c r="F21" s="11">
        <f t="shared" si="4"/>
        <v>50</v>
      </c>
      <c r="G21" s="11">
        <f t="shared" si="4"/>
        <v>25</v>
      </c>
      <c r="H21" s="11">
        <f t="shared" si="4"/>
        <v>21</v>
      </c>
      <c r="I21" s="11">
        <f>SUM(I17:I20)</f>
        <v>144</v>
      </c>
      <c r="J21" s="197">
        <f>((B21*$B$11)+(C21*$C$11)+(D21*$D$11)+(E21*$E$11)+(F21*$F$11)+(G21*$G$11)+(H21*$H$11))/I21</f>
        <v>8.2350533480500374</v>
      </c>
      <c r="K21" s="11">
        <f>SUM(K16:K20)</f>
        <v>0</v>
      </c>
      <c r="L21" s="11">
        <f>SUM(L16:L20)</f>
        <v>0</v>
      </c>
      <c r="M21" s="11">
        <f>SUM(M16:M20)</f>
        <v>0</v>
      </c>
      <c r="N21" s="11">
        <f>SUM(N16:N20)</f>
        <v>144</v>
      </c>
    </row>
  </sheetData>
  <mergeCells count="4">
    <mergeCell ref="A1:N1"/>
    <mergeCell ref="N13:N14"/>
    <mergeCell ref="I3:I4"/>
    <mergeCell ref="A2:O2"/>
  </mergeCells>
  <pageMargins left="0.25" right="0.25" top="0.75" bottom="0.75" header="0.3" footer="0.3"/>
  <pageSetup paperSize="9" scale="7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21"/>
  <sheetViews>
    <sheetView zoomScaleNormal="100" workbookViewId="0">
      <selection activeCell="G15" sqref="G15"/>
    </sheetView>
  </sheetViews>
  <sheetFormatPr defaultRowHeight="14.25" x14ac:dyDescent="0.45"/>
  <cols>
    <col min="1" max="1" width="60.6640625" customWidth="1"/>
    <col min="2" max="2" width="9.6640625" customWidth="1"/>
    <col min="3" max="3" width="11.86328125" bestFit="1" customWidth="1"/>
    <col min="4" max="4" width="9.6640625" customWidth="1"/>
    <col min="5" max="5" width="12.6640625" bestFit="1" customWidth="1"/>
    <col min="6" max="6" width="9.6640625" customWidth="1"/>
    <col min="7" max="7" width="10.46484375" bestFit="1" customWidth="1"/>
    <col min="8" max="8" width="10" bestFit="1" customWidth="1"/>
    <col min="9" max="9" width="9.6640625" customWidth="1"/>
    <col min="10" max="10" width="11.6640625" customWidth="1"/>
    <col min="11" max="11" width="9.6640625" customWidth="1"/>
    <col min="12" max="12" width="10.46484375" bestFit="1" customWidth="1"/>
    <col min="13" max="13" width="10" bestFit="1" customWidth="1"/>
    <col min="14" max="14" width="9.6640625" customWidth="1"/>
    <col min="15" max="15" width="11.6640625" customWidth="1"/>
  </cols>
  <sheetData>
    <row r="1" spans="1:15" ht="22.5" x14ac:dyDescent="0.6">
      <c r="A1" s="216" t="s">
        <v>22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5" ht="15.6" customHeight="1" x14ac:dyDescent="0.4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ht="14.45" customHeight="1" x14ac:dyDescent="0.45">
      <c r="A3" s="1"/>
      <c r="H3" s="24"/>
      <c r="I3" s="218" t="s">
        <v>6</v>
      </c>
    </row>
    <row r="4" spans="1:15" x14ac:dyDescent="0.45">
      <c r="A4" s="2" t="s">
        <v>9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13" t="s">
        <v>40</v>
      </c>
      <c r="H4" s="31" t="s">
        <v>41</v>
      </c>
      <c r="I4" s="218"/>
    </row>
    <row r="5" spans="1:15" ht="14.45" customHeight="1" x14ac:dyDescent="0.45">
      <c r="A5" s="4" t="s">
        <v>8</v>
      </c>
      <c r="B5" s="5"/>
      <c r="C5" s="5"/>
      <c r="D5" s="5"/>
      <c r="E5" s="5"/>
      <c r="F5" s="5"/>
      <c r="G5" s="5"/>
      <c r="H5" s="5"/>
      <c r="I5" s="5"/>
    </row>
    <row r="6" spans="1:15" ht="14.45" customHeight="1" x14ac:dyDescent="0.45">
      <c r="A6" s="2"/>
      <c r="B6" s="7"/>
      <c r="C6" s="7"/>
      <c r="D6" s="7"/>
      <c r="E6" s="7"/>
      <c r="F6" s="7"/>
      <c r="G6" s="7"/>
      <c r="H6" s="7"/>
      <c r="I6" s="7"/>
    </row>
    <row r="7" spans="1:15" ht="14.45" customHeight="1" x14ac:dyDescent="0.45">
      <c r="A7" s="6" t="s">
        <v>61</v>
      </c>
      <c r="B7" s="178">
        <v>6</v>
      </c>
      <c r="C7" s="178">
        <v>0</v>
      </c>
      <c r="D7" s="7">
        <f t="shared" ref="D7" si="0">SUM(B7:C7)</f>
        <v>6</v>
      </c>
      <c r="E7" s="8">
        <f>B7/D7</f>
        <v>1</v>
      </c>
      <c r="F7" s="7">
        <v>0</v>
      </c>
      <c r="G7" s="7">
        <v>0</v>
      </c>
      <c r="H7" s="9">
        <v>0</v>
      </c>
      <c r="I7" s="32">
        <f>SUM(F7:H7)+D7</f>
        <v>6</v>
      </c>
      <c r="J7" s="43"/>
    </row>
    <row r="8" spans="1:15" ht="14.45" customHeight="1" x14ac:dyDescent="0.45">
      <c r="A8" s="6"/>
      <c r="B8" s="7"/>
      <c r="C8" s="7"/>
      <c r="D8" s="7"/>
      <c r="E8" s="8"/>
      <c r="F8" s="7"/>
      <c r="G8" s="7"/>
      <c r="H8" s="9"/>
      <c r="I8" s="9"/>
    </row>
    <row r="9" spans="1:15" ht="14.45" customHeight="1" x14ac:dyDescent="0.45">
      <c r="A9" s="2"/>
      <c r="B9" s="11">
        <f>SUM(B7:B8)</f>
        <v>6</v>
      </c>
      <c r="C9" s="11">
        <f>SUM(C7:C8)</f>
        <v>0</v>
      </c>
      <c r="D9" s="11">
        <f>SUM(D7:D8)</f>
        <v>6</v>
      </c>
      <c r="E9" s="12">
        <f t="shared" ref="E9" si="1">B9/D9</f>
        <v>1</v>
      </c>
      <c r="F9" s="11">
        <f>SUM(F7:F8)</f>
        <v>0</v>
      </c>
      <c r="G9" s="11">
        <f>SUM(G7:G8)</f>
        <v>0</v>
      </c>
      <c r="H9" s="11">
        <f>SUM(H7:H8)</f>
        <v>0</v>
      </c>
      <c r="I9" s="23">
        <f>SUM(I7:I8)</f>
        <v>6</v>
      </c>
    </row>
    <row r="10" spans="1:15" ht="15" customHeight="1" x14ac:dyDescent="0.45">
      <c r="N10" s="24"/>
    </row>
    <row r="11" spans="1:15" ht="15" customHeight="1" x14ac:dyDescent="0.45">
      <c r="M11" s="20"/>
      <c r="N11" s="218" t="s">
        <v>6</v>
      </c>
    </row>
    <row r="12" spans="1:15" x14ac:dyDescent="0.45">
      <c r="A12" s="2" t="s">
        <v>9</v>
      </c>
      <c r="B12" s="3">
        <v>-3</v>
      </c>
      <c r="C12" s="3">
        <v>0</v>
      </c>
      <c r="D12" s="3">
        <v>2</v>
      </c>
      <c r="E12" s="3">
        <v>4</v>
      </c>
      <c r="F12" s="3">
        <v>7</v>
      </c>
      <c r="G12" s="3">
        <v>10</v>
      </c>
      <c r="H12" s="3">
        <v>12</v>
      </c>
      <c r="I12" s="3" t="s">
        <v>2</v>
      </c>
      <c r="J12" s="3" t="s">
        <v>7</v>
      </c>
      <c r="K12" s="13" t="s">
        <v>4</v>
      </c>
      <c r="L12" s="13" t="s">
        <v>40</v>
      </c>
      <c r="M12" s="13" t="s">
        <v>41</v>
      </c>
      <c r="N12" s="218"/>
    </row>
    <row r="13" spans="1:15" x14ac:dyDescent="0.45">
      <c r="A13" s="4" t="s">
        <v>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18"/>
      <c r="M13" s="18"/>
      <c r="N13" s="5"/>
    </row>
    <row r="14" spans="1:15" x14ac:dyDescent="0.45">
      <c r="A14" s="6"/>
      <c r="B14" s="7"/>
      <c r="C14" s="7"/>
      <c r="D14" s="7"/>
      <c r="E14" s="7"/>
      <c r="F14" s="7"/>
      <c r="G14" s="7"/>
      <c r="H14" s="7"/>
      <c r="J14" s="17"/>
      <c r="K14" s="7"/>
      <c r="L14" s="7"/>
      <c r="M14" s="7"/>
      <c r="N14" s="9"/>
    </row>
    <row r="15" spans="1:15" x14ac:dyDescent="0.45">
      <c r="A15" s="175" t="s">
        <v>111</v>
      </c>
      <c r="B15" s="179">
        <v>0</v>
      </c>
      <c r="C15" s="179">
        <v>0</v>
      </c>
      <c r="D15" s="179">
        <v>0</v>
      </c>
      <c r="E15" s="179">
        <v>2</v>
      </c>
      <c r="F15" s="179">
        <v>1</v>
      </c>
      <c r="G15" s="179">
        <v>3</v>
      </c>
      <c r="H15" s="179">
        <v>0</v>
      </c>
      <c r="I15" s="179">
        <f>SUM(B15:H15)</f>
        <v>6</v>
      </c>
      <c r="J15" s="10">
        <f>((B15*$B$12)+(C15*$C$12)+(D15*$D$12)+(E15*$E$12)+(F15*$F$12)+(G15*$G$12)+(H15*$H$12))/I15</f>
        <v>7.5</v>
      </c>
      <c r="K15" s="7">
        <v>0</v>
      </c>
      <c r="L15" s="7">
        <v>0</v>
      </c>
      <c r="M15" s="7">
        <v>0</v>
      </c>
      <c r="N15" s="9">
        <f t="shared" ref="N15" si="2">SUM(K15:M15)+I15</f>
        <v>6</v>
      </c>
    </row>
    <row r="16" spans="1:15" x14ac:dyDescent="0.45">
      <c r="A16" s="175"/>
      <c r="B16" s="179"/>
      <c r="C16" s="179"/>
      <c r="D16" s="179"/>
      <c r="E16" s="179"/>
      <c r="F16" s="179"/>
      <c r="G16" s="179"/>
      <c r="H16" s="179"/>
      <c r="I16" s="90"/>
      <c r="J16" s="10"/>
      <c r="K16" s="7"/>
      <c r="L16" s="7"/>
      <c r="M16" s="7"/>
      <c r="N16" s="9"/>
    </row>
    <row r="17" spans="1:14" x14ac:dyDescent="0.45">
      <c r="A17" s="175" t="s">
        <v>107</v>
      </c>
      <c r="B17" s="179">
        <v>0</v>
      </c>
      <c r="C17" s="179">
        <v>0</v>
      </c>
      <c r="D17" s="179">
        <v>0</v>
      </c>
      <c r="E17" s="179">
        <v>4</v>
      </c>
      <c r="F17" s="179">
        <v>2</v>
      </c>
      <c r="G17" s="179">
        <v>0</v>
      </c>
      <c r="H17" s="179">
        <v>1</v>
      </c>
      <c r="I17" s="179">
        <f>SUM(B17:H17)</f>
        <v>7</v>
      </c>
      <c r="J17" s="10">
        <f>((B17*$B$12)+(C17*$C$12)+(D17*$D$12)+(E17*$E$12)+(F17*$F$12)+(G17*$G$12)+(H17*$H$12))/I17</f>
        <v>6</v>
      </c>
      <c r="K17" s="7">
        <v>0</v>
      </c>
      <c r="L17" s="7">
        <v>0</v>
      </c>
      <c r="M17" s="7">
        <v>0</v>
      </c>
      <c r="N17" s="9">
        <f t="shared" ref="N17" si="3">SUM(K17:M17)+I17</f>
        <v>7</v>
      </c>
    </row>
    <row r="18" spans="1:14" x14ac:dyDescent="0.45">
      <c r="A18" s="175"/>
      <c r="B18" s="179"/>
      <c r="C18" s="179"/>
      <c r="D18" s="179"/>
      <c r="E18" s="179"/>
      <c r="F18" s="179"/>
      <c r="G18" s="179"/>
      <c r="H18" s="179"/>
      <c r="I18" s="179"/>
      <c r="J18" s="10"/>
      <c r="K18" s="7"/>
      <c r="L18" s="7"/>
      <c r="M18" s="7"/>
      <c r="N18" s="9"/>
    </row>
    <row r="19" spans="1:14" x14ac:dyDescent="0.45">
      <c r="A19" s="175" t="s">
        <v>86</v>
      </c>
      <c r="B19" s="179">
        <v>0</v>
      </c>
      <c r="C19" s="179">
        <v>3</v>
      </c>
      <c r="D19" s="179">
        <v>0</v>
      </c>
      <c r="E19" s="179">
        <v>1</v>
      </c>
      <c r="F19" s="179">
        <v>0</v>
      </c>
      <c r="G19" s="179">
        <v>1</v>
      </c>
      <c r="H19" s="179">
        <v>1</v>
      </c>
      <c r="I19" s="179">
        <f>SUM(B19:H19)</f>
        <v>6</v>
      </c>
      <c r="J19" s="10">
        <f>((B19*$B$12)+(C19*$C$12)+(D19*$D$12)+(E19*$E$12)+(F19*$F$12)+(G19*$G$12)+(H19*$H$12))/I19</f>
        <v>4.333333333333333</v>
      </c>
      <c r="K19" s="7">
        <v>0</v>
      </c>
      <c r="L19" s="7">
        <v>0</v>
      </c>
      <c r="M19" s="7">
        <v>0</v>
      </c>
      <c r="N19" s="9">
        <f t="shared" ref="N19" si="4">SUM(K19:M19)+I19</f>
        <v>6</v>
      </c>
    </row>
    <row r="20" spans="1:14" x14ac:dyDescent="0.45">
      <c r="A20" s="6"/>
      <c r="B20" s="179"/>
      <c r="C20" s="179"/>
      <c r="D20" s="179"/>
      <c r="E20" s="179"/>
      <c r="F20" s="179"/>
      <c r="G20" s="179"/>
      <c r="H20" s="179"/>
      <c r="I20" s="179"/>
      <c r="J20" s="10"/>
      <c r="K20" s="7"/>
      <c r="L20" s="7"/>
      <c r="M20" s="7"/>
      <c r="N20" s="9"/>
    </row>
    <row r="21" spans="1:14" x14ac:dyDescent="0.45">
      <c r="A21" s="2"/>
      <c r="B21" s="11">
        <f t="shared" ref="B21:H21" si="5">SUM(B14:B20)</f>
        <v>0</v>
      </c>
      <c r="C21" s="11">
        <f t="shared" si="5"/>
        <v>3</v>
      </c>
      <c r="D21" s="11">
        <f t="shared" si="5"/>
        <v>0</v>
      </c>
      <c r="E21" s="11">
        <f t="shared" si="5"/>
        <v>7</v>
      </c>
      <c r="F21" s="11">
        <f t="shared" si="5"/>
        <v>3</v>
      </c>
      <c r="G21" s="11">
        <f t="shared" si="5"/>
        <v>4</v>
      </c>
      <c r="H21" s="11">
        <f t="shared" si="5"/>
        <v>2</v>
      </c>
      <c r="I21" s="11">
        <f>SUM(I15:I20)</f>
        <v>19</v>
      </c>
      <c r="J21" s="197">
        <f>((B21*$B$12)+(C21*$C$12)+(D21*$D$12)+(E21*$E$12)+(F21*$F$12)+(G21*$G$12)+(H21*$H$12))/I21</f>
        <v>5.9473684210526319</v>
      </c>
      <c r="K21" s="11">
        <f>SUM(K14:K20)</f>
        <v>0</v>
      </c>
      <c r="L21" s="11">
        <f>SUM(L14:L20)</f>
        <v>0</v>
      </c>
      <c r="M21" s="11">
        <f>SUM(M14:M20)</f>
        <v>0</v>
      </c>
      <c r="N21" s="11">
        <f>SUM(N14:N20)</f>
        <v>19</v>
      </c>
    </row>
  </sheetData>
  <mergeCells count="4">
    <mergeCell ref="N11:N12"/>
    <mergeCell ref="I3:I4"/>
    <mergeCell ref="A1:N1"/>
    <mergeCell ref="A2:O2"/>
  </mergeCells>
  <pageMargins left="0.39370078740157483" right="0.39370078740157483" top="0.39370078740157483" bottom="0.3937007874015748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6"/>
  <sheetViews>
    <sheetView topLeftCell="A4" zoomScaleNormal="100" workbookViewId="0">
      <selection activeCell="L19" sqref="L19"/>
    </sheetView>
  </sheetViews>
  <sheetFormatPr defaultRowHeight="14.25" x14ac:dyDescent="0.45"/>
  <cols>
    <col min="1" max="1" width="60.6640625" customWidth="1"/>
    <col min="2" max="2" width="9.6640625" customWidth="1"/>
    <col min="3" max="3" width="11.86328125" bestFit="1" customWidth="1"/>
    <col min="4" max="4" width="9.6640625" customWidth="1"/>
    <col min="5" max="5" width="12.6640625" bestFit="1" customWidth="1"/>
    <col min="6" max="6" width="9.6640625" customWidth="1"/>
    <col min="7" max="7" width="10.46484375" bestFit="1" customWidth="1"/>
    <col min="8" max="8" width="10" bestFit="1" customWidth="1"/>
    <col min="9" max="9" width="9.6640625" customWidth="1"/>
    <col min="10" max="10" width="11.6640625" customWidth="1"/>
    <col min="11" max="11" width="9.6640625" customWidth="1"/>
    <col min="12" max="12" width="10.46484375" bestFit="1" customWidth="1"/>
    <col min="13" max="13" width="10" bestFit="1" customWidth="1"/>
    <col min="14" max="14" width="9.6640625" customWidth="1"/>
    <col min="15" max="15" width="11.6640625" customWidth="1"/>
  </cols>
  <sheetData>
    <row r="1" spans="1:15" ht="22.5" x14ac:dyDescent="0.6">
      <c r="A1" s="216" t="s">
        <v>10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</row>
    <row r="2" spans="1:15" ht="15.4" x14ac:dyDescent="0.4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ht="15" customHeight="1" x14ac:dyDescent="0.45">
      <c r="A3" s="1"/>
      <c r="H3" s="24"/>
      <c r="I3" s="218" t="s">
        <v>6</v>
      </c>
    </row>
    <row r="4" spans="1:15" ht="30.2" customHeight="1" x14ac:dyDescent="0.45">
      <c r="A4" s="2" t="s">
        <v>9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13" t="s">
        <v>40</v>
      </c>
      <c r="H4" s="31" t="s">
        <v>41</v>
      </c>
      <c r="I4" s="218"/>
    </row>
    <row r="5" spans="1:15" ht="16.5" customHeight="1" x14ac:dyDescent="0.45">
      <c r="A5" s="4" t="s">
        <v>8</v>
      </c>
      <c r="B5" s="5"/>
      <c r="C5" s="5"/>
      <c r="D5" s="5"/>
      <c r="E5" s="5"/>
      <c r="F5" s="5"/>
      <c r="G5" s="5"/>
      <c r="H5" s="5"/>
      <c r="I5" s="5"/>
    </row>
    <row r="6" spans="1:15" ht="14.25" customHeight="1" x14ac:dyDescent="0.45">
      <c r="A6" s="2"/>
      <c r="B6" s="7"/>
      <c r="C6" s="7"/>
      <c r="D6" s="7"/>
      <c r="E6" s="7"/>
      <c r="F6" s="7"/>
      <c r="G6" s="7"/>
      <c r="H6" s="7"/>
      <c r="I6" s="7"/>
    </row>
    <row r="7" spans="1:15" x14ac:dyDescent="0.45">
      <c r="A7" s="33"/>
      <c r="B7" s="7"/>
      <c r="C7" s="7"/>
      <c r="D7" s="7">
        <f t="shared" ref="D7:D9" si="0">SUM(B7:C7)</f>
        <v>0</v>
      </c>
      <c r="E7" s="8" t="e">
        <f>B7/D7</f>
        <v>#DIV/0!</v>
      </c>
      <c r="F7" s="7"/>
      <c r="G7" s="7"/>
      <c r="H7" s="9"/>
      <c r="I7" s="32">
        <f>SUM(F7:H7)+D7</f>
        <v>0</v>
      </c>
    </row>
    <row r="8" spans="1:15" x14ac:dyDescent="0.45">
      <c r="A8" s="6"/>
      <c r="B8" s="7"/>
      <c r="C8" s="7"/>
      <c r="D8" s="7"/>
      <c r="E8" s="8"/>
      <c r="F8" s="7"/>
      <c r="G8" s="7"/>
      <c r="H8" s="9"/>
      <c r="I8" s="9"/>
    </row>
    <row r="9" spans="1:15" x14ac:dyDescent="0.45">
      <c r="A9" s="34"/>
      <c r="B9" s="7"/>
      <c r="C9" s="7"/>
      <c r="D9" s="7">
        <f t="shared" si="0"/>
        <v>0</v>
      </c>
      <c r="E9" s="8" t="e">
        <f t="shared" ref="E9:E11" si="1">B9/D9</f>
        <v>#DIV/0!</v>
      </c>
      <c r="F9" s="7"/>
      <c r="G9" s="7"/>
      <c r="H9" s="9"/>
      <c r="I9" s="9">
        <f>SUM(F9:H9)+D9</f>
        <v>0</v>
      </c>
    </row>
    <row r="10" spans="1:15" x14ac:dyDescent="0.45">
      <c r="A10" s="6"/>
      <c r="B10" s="7"/>
      <c r="C10" s="7"/>
      <c r="D10" s="7"/>
      <c r="E10" s="8"/>
      <c r="F10" s="7"/>
      <c r="G10" s="7"/>
      <c r="H10" s="9"/>
      <c r="I10" s="9"/>
    </row>
    <row r="11" spans="1:15" x14ac:dyDescent="0.45">
      <c r="A11" s="2"/>
      <c r="B11" s="11">
        <f>SUM(B7:B10)</f>
        <v>0</v>
      </c>
      <c r="C11" s="11">
        <f>SUM(C7:C10)</f>
        <v>0</v>
      </c>
      <c r="D11" s="11">
        <f>SUM(D7:D10)</f>
        <v>0</v>
      </c>
      <c r="E11" s="12" t="e">
        <f t="shared" si="1"/>
        <v>#DIV/0!</v>
      </c>
      <c r="F11" s="11">
        <f>SUM(F7:F10)</f>
        <v>0</v>
      </c>
      <c r="G11" s="11">
        <f>SUM(G7:G10)</f>
        <v>0</v>
      </c>
      <c r="H11" s="11">
        <f>SUM(H7:H10)</f>
        <v>0</v>
      </c>
      <c r="I11" s="23">
        <f>SUM(I7:I10)</f>
        <v>0</v>
      </c>
    </row>
    <row r="12" spans="1:15" ht="15" customHeight="1" x14ac:dyDescent="0.45">
      <c r="N12" s="24"/>
    </row>
    <row r="13" spans="1:15" ht="15" customHeight="1" x14ac:dyDescent="0.45">
      <c r="M13" s="20"/>
      <c r="N13" s="218" t="s">
        <v>6</v>
      </c>
    </row>
    <row r="14" spans="1:15" x14ac:dyDescent="0.45">
      <c r="A14" s="2" t="s">
        <v>9</v>
      </c>
      <c r="B14" s="3">
        <v>-3</v>
      </c>
      <c r="C14" s="3">
        <v>0</v>
      </c>
      <c r="D14" s="3">
        <v>2</v>
      </c>
      <c r="E14" s="3">
        <v>4</v>
      </c>
      <c r="F14" s="3">
        <v>7</v>
      </c>
      <c r="G14" s="3">
        <v>10</v>
      </c>
      <c r="H14" s="3">
        <v>12</v>
      </c>
      <c r="I14" s="3" t="s">
        <v>2</v>
      </c>
      <c r="J14" s="3" t="s">
        <v>7</v>
      </c>
      <c r="K14" s="13" t="s">
        <v>4</v>
      </c>
      <c r="L14" s="13" t="s">
        <v>40</v>
      </c>
      <c r="M14" s="13" t="s">
        <v>41</v>
      </c>
      <c r="N14" s="218"/>
    </row>
    <row r="15" spans="1:15" x14ac:dyDescent="0.45">
      <c r="A15" s="4" t="s">
        <v>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18"/>
      <c r="M15" s="18"/>
      <c r="N15" s="5"/>
    </row>
    <row r="16" spans="1:15" x14ac:dyDescent="0.45">
      <c r="A16" s="6"/>
      <c r="B16" s="7"/>
      <c r="C16" s="7"/>
      <c r="D16" s="7"/>
      <c r="E16" s="7"/>
      <c r="F16" s="7"/>
      <c r="G16" s="7"/>
      <c r="H16" s="7"/>
      <c r="J16" s="17"/>
      <c r="K16" s="7"/>
      <c r="L16" s="7"/>
      <c r="M16" s="7"/>
      <c r="N16" s="9"/>
    </row>
    <row r="17" spans="1:14" x14ac:dyDescent="0.45">
      <c r="A17" s="196" t="s">
        <v>144</v>
      </c>
      <c r="B17" s="36">
        <v>0</v>
      </c>
      <c r="C17" s="36">
        <v>0</v>
      </c>
      <c r="D17" s="36">
        <v>0</v>
      </c>
      <c r="E17" s="36">
        <v>1</v>
      </c>
      <c r="F17" s="36">
        <v>17</v>
      </c>
      <c r="G17" s="36">
        <v>53</v>
      </c>
      <c r="H17" s="36">
        <v>34</v>
      </c>
      <c r="I17" s="7">
        <f>SUM(B17:H17)</f>
        <v>105</v>
      </c>
      <c r="J17" s="10">
        <f>((B17*$B$14)+(C17*$C$14)+(D17*$D$14)+(E17*$E$14)+(F17*$F$14)+(G17*$G$14)+(H17*$H$14))/I17</f>
        <v>10.104761904761904</v>
      </c>
      <c r="K17" s="37">
        <v>2</v>
      </c>
      <c r="L17" s="37">
        <v>0</v>
      </c>
      <c r="M17" s="37">
        <v>0</v>
      </c>
      <c r="N17" s="9">
        <f t="shared" ref="N17" si="2">SUM(K17:M17)+I17</f>
        <v>107</v>
      </c>
    </row>
    <row r="18" spans="1:14" x14ac:dyDescent="0.45">
      <c r="A18" s="6"/>
      <c r="B18" s="7"/>
      <c r="C18" s="7"/>
      <c r="D18" s="7"/>
      <c r="E18" s="7"/>
      <c r="F18" s="7"/>
      <c r="G18" s="7"/>
      <c r="H18" s="7"/>
      <c r="J18" s="10"/>
      <c r="K18" s="7"/>
      <c r="L18" s="7"/>
      <c r="M18" s="7"/>
      <c r="N18" s="9"/>
    </row>
    <row r="19" spans="1:14" x14ac:dyDescent="0.45">
      <c r="A19" s="35" t="s">
        <v>145</v>
      </c>
      <c r="B19" s="38">
        <v>0</v>
      </c>
      <c r="C19" s="38">
        <v>0</v>
      </c>
      <c r="D19" s="38">
        <v>1</v>
      </c>
      <c r="E19" s="38">
        <v>10</v>
      </c>
      <c r="F19" s="38">
        <v>42</v>
      </c>
      <c r="G19" s="38">
        <v>48</v>
      </c>
      <c r="H19" s="38">
        <v>5</v>
      </c>
      <c r="I19" s="7">
        <f>SUM(B19:H19)</f>
        <v>106</v>
      </c>
      <c r="J19" s="10">
        <f>((B19*$B$14)+(C19*$C$14)+(D19*$D$14)+(E19*$E$14)+(F19*$F$14)+(G19*$G$14)+(H19*$H$14))/I19</f>
        <v>8.2641509433962259</v>
      </c>
      <c r="K19" s="39">
        <v>0</v>
      </c>
      <c r="L19" s="39">
        <v>0</v>
      </c>
      <c r="M19" s="39">
        <v>0</v>
      </c>
      <c r="N19" s="9">
        <f t="shared" ref="N19" si="3">SUM(K19:M19)+I19</f>
        <v>106</v>
      </c>
    </row>
    <row r="20" spans="1:14" x14ac:dyDescent="0.45">
      <c r="A20" s="6"/>
      <c r="B20" s="7"/>
      <c r="C20" s="7"/>
      <c r="D20" s="7"/>
      <c r="E20" s="7"/>
      <c r="F20" s="7"/>
      <c r="G20" s="7"/>
      <c r="H20" s="7"/>
      <c r="I20" s="7"/>
      <c r="J20" s="10"/>
      <c r="K20" s="7"/>
      <c r="L20" s="7"/>
      <c r="M20" s="7"/>
      <c r="N20" s="9"/>
    </row>
    <row r="21" spans="1:14" x14ac:dyDescent="0.45">
      <c r="A21" s="196"/>
      <c r="B21" s="40"/>
      <c r="C21" s="40"/>
      <c r="D21" s="40"/>
      <c r="E21" s="40"/>
      <c r="F21" s="40"/>
      <c r="G21" s="40"/>
      <c r="H21" s="40"/>
      <c r="I21" s="7">
        <f>SUM(B21:H21)</f>
        <v>0</v>
      </c>
      <c r="J21" s="10" t="e">
        <f>((B21*$B$14)+(C21*$C$14)+(D21*$D$14)+(E21*$E$14)+(F21*$F$14)+(G21*$G$14)+(H21*$H$14))/I21</f>
        <v>#DIV/0!</v>
      </c>
      <c r="K21" s="41"/>
      <c r="L21" s="41"/>
      <c r="M21" s="41"/>
      <c r="N21" s="9">
        <f t="shared" ref="N21" si="4">SUM(K21:M21)+I21</f>
        <v>0</v>
      </c>
    </row>
    <row r="22" spans="1:14" x14ac:dyDescent="0.45">
      <c r="A22" s="6"/>
      <c r="B22" s="7"/>
      <c r="C22" s="7"/>
      <c r="D22" s="7"/>
      <c r="E22" s="7"/>
      <c r="F22" s="7"/>
      <c r="G22" s="7"/>
      <c r="H22" s="7"/>
      <c r="I22" s="7"/>
      <c r="J22" s="10"/>
      <c r="K22" s="7"/>
      <c r="L22" s="7"/>
      <c r="M22" s="7"/>
      <c r="N22" s="9"/>
    </row>
    <row r="23" spans="1:14" s="142" customFormat="1" x14ac:dyDescent="0.45">
      <c r="A23" s="57"/>
      <c r="B23" s="184">
        <f t="shared" ref="B23:F23" si="5">SUM(B16:B22)</f>
        <v>0</v>
      </c>
      <c r="C23" s="184">
        <f t="shared" si="5"/>
        <v>0</v>
      </c>
      <c r="D23" s="184">
        <f t="shared" si="5"/>
        <v>1</v>
      </c>
      <c r="E23" s="184">
        <f t="shared" si="5"/>
        <v>11</v>
      </c>
      <c r="F23" s="184">
        <f t="shared" si="5"/>
        <v>59</v>
      </c>
      <c r="G23" s="184">
        <f>SUM(G16:G22)</f>
        <v>101</v>
      </c>
      <c r="H23" s="184">
        <f>SUM(H16:H22)</f>
        <v>39</v>
      </c>
      <c r="I23" s="184">
        <f>SUM(I17:I22)</f>
        <v>211</v>
      </c>
      <c r="J23" s="197">
        <f>((B23*$B$14)+(C23*$C$14)+(D23*$D$14)+(E23*$E$14)+(F23*$F$14)+(G23*$G$14)+(H23*$H$14))/I23</f>
        <v>9.1800947867298586</v>
      </c>
      <c r="K23" s="184">
        <f>SUM(K16:K22)</f>
        <v>2</v>
      </c>
      <c r="L23" s="184">
        <f>SUM(L16:L22)</f>
        <v>0</v>
      </c>
      <c r="M23" s="184">
        <f>SUM(M16:M22)</f>
        <v>0</v>
      </c>
      <c r="N23" s="184">
        <f>SUM(N16:N22)</f>
        <v>213</v>
      </c>
    </row>
    <row r="26" spans="1:14" x14ac:dyDescent="0.45">
      <c r="A26" s="26"/>
    </row>
  </sheetData>
  <mergeCells count="4">
    <mergeCell ref="A1:O1"/>
    <mergeCell ref="A2:O2"/>
    <mergeCell ref="N13:N14"/>
    <mergeCell ref="I3:I4"/>
  </mergeCells>
  <pageMargins left="0.39370078740157483" right="0.39370078740157483" top="0.39370078740157483" bottom="0.39370078740157483" header="0.31496062992125984" footer="0.31496062992125984"/>
  <pageSetup paperSize="9" scale="6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21"/>
  <sheetViews>
    <sheetView zoomScaleNormal="100" workbookViewId="0">
      <selection activeCell="I15" sqref="I15"/>
    </sheetView>
  </sheetViews>
  <sheetFormatPr defaultRowHeight="14.25" x14ac:dyDescent="0.45"/>
  <cols>
    <col min="1" max="1" width="60.6640625" customWidth="1"/>
    <col min="2" max="2" width="9.6640625" customWidth="1"/>
    <col min="3" max="3" width="11.86328125" bestFit="1" customWidth="1"/>
    <col min="4" max="4" width="9.6640625" customWidth="1"/>
    <col min="5" max="5" width="12.6640625" bestFit="1" customWidth="1"/>
    <col min="6" max="6" width="9.6640625" customWidth="1"/>
    <col min="7" max="7" width="10.46484375" bestFit="1" customWidth="1"/>
    <col min="8" max="8" width="10" bestFit="1" customWidth="1"/>
    <col min="9" max="9" width="9.6640625" customWidth="1"/>
    <col min="10" max="10" width="11.6640625" customWidth="1"/>
    <col min="11" max="11" width="9.6640625" customWidth="1"/>
    <col min="12" max="12" width="10.46484375" bestFit="1" customWidth="1"/>
    <col min="13" max="13" width="10" bestFit="1" customWidth="1"/>
    <col min="14" max="14" width="9.6640625" customWidth="1"/>
    <col min="15" max="15" width="11.6640625" customWidth="1"/>
  </cols>
  <sheetData>
    <row r="1" spans="1:15" ht="22.5" x14ac:dyDescent="0.6">
      <c r="A1" s="216" t="s">
        <v>23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5" ht="15.4" x14ac:dyDescent="0.4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ht="15" customHeight="1" x14ac:dyDescent="0.45">
      <c r="A3" s="1"/>
      <c r="H3" s="24"/>
      <c r="I3" s="218" t="s">
        <v>6</v>
      </c>
    </row>
    <row r="4" spans="1:15" x14ac:dyDescent="0.45">
      <c r="A4" s="2" t="s">
        <v>9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13" t="s">
        <v>40</v>
      </c>
      <c r="H4" s="31" t="s">
        <v>41</v>
      </c>
      <c r="I4" s="218"/>
    </row>
    <row r="5" spans="1:15" x14ac:dyDescent="0.45">
      <c r="A5" s="4" t="s">
        <v>8</v>
      </c>
      <c r="B5" s="5"/>
      <c r="C5" s="5"/>
      <c r="D5" s="5"/>
      <c r="E5" s="5"/>
      <c r="F5" s="5"/>
      <c r="G5" s="5"/>
      <c r="H5" s="5"/>
      <c r="I5" s="5"/>
    </row>
    <row r="6" spans="1:15" x14ac:dyDescent="0.45">
      <c r="A6" s="2"/>
      <c r="B6" s="7"/>
      <c r="C6" s="7"/>
      <c r="D6" s="7"/>
      <c r="E6" s="7"/>
      <c r="F6" s="7"/>
      <c r="G6" s="7"/>
      <c r="H6" s="7"/>
      <c r="I6" s="7"/>
    </row>
    <row r="7" spans="1:15" x14ac:dyDescent="0.45">
      <c r="A7" s="196" t="s">
        <v>61</v>
      </c>
      <c r="B7" s="180">
        <v>35</v>
      </c>
      <c r="C7" s="180">
        <v>0</v>
      </c>
      <c r="D7" s="7">
        <f t="shared" ref="D7" si="0">SUM(B7:C7)</f>
        <v>35</v>
      </c>
      <c r="E7" s="8">
        <f>B7/D7</f>
        <v>1</v>
      </c>
      <c r="F7" s="7">
        <v>0</v>
      </c>
      <c r="G7" s="7">
        <v>0</v>
      </c>
      <c r="H7" s="9">
        <v>2</v>
      </c>
      <c r="I7" s="32">
        <f>SUM(F7:H7)+D7</f>
        <v>37</v>
      </c>
      <c r="J7" s="43"/>
    </row>
    <row r="8" spans="1:15" x14ac:dyDescent="0.45">
      <c r="A8" s="6"/>
      <c r="B8" s="7"/>
      <c r="C8" s="7"/>
      <c r="D8" s="7"/>
      <c r="E8" s="8"/>
      <c r="F8" s="7"/>
      <c r="G8" s="7"/>
      <c r="H8" s="9"/>
      <c r="I8" s="9"/>
    </row>
    <row r="9" spans="1:15" x14ac:dyDescent="0.45">
      <c r="A9" s="2"/>
      <c r="B9" s="11">
        <f>SUM(B7:B8)</f>
        <v>35</v>
      </c>
      <c r="C9" s="11">
        <f>SUM(C7:C8)</f>
        <v>0</v>
      </c>
      <c r="D9" s="11">
        <f>SUM(D7:D8)</f>
        <v>35</v>
      </c>
      <c r="E9" s="12">
        <f t="shared" ref="E9" si="1">B9/D9</f>
        <v>1</v>
      </c>
      <c r="F9" s="11">
        <f>SUM(F7:F8)</f>
        <v>0</v>
      </c>
      <c r="G9" s="11">
        <f>SUM(G7:G8)</f>
        <v>0</v>
      </c>
      <c r="H9" s="11">
        <f>SUM(H7:H8)</f>
        <v>2</v>
      </c>
      <c r="I9" s="23">
        <f>SUM(I7:I8)</f>
        <v>37</v>
      </c>
    </row>
    <row r="10" spans="1:15" ht="15" customHeight="1" x14ac:dyDescent="0.45">
      <c r="N10" s="24"/>
    </row>
    <row r="11" spans="1:15" ht="15" customHeight="1" x14ac:dyDescent="0.45">
      <c r="M11" s="20"/>
      <c r="N11" s="218" t="s">
        <v>6</v>
      </c>
    </row>
    <row r="12" spans="1:15" x14ac:dyDescent="0.45">
      <c r="A12" s="2" t="s">
        <v>9</v>
      </c>
      <c r="B12" s="3">
        <v>-3</v>
      </c>
      <c r="C12" s="3">
        <v>0</v>
      </c>
      <c r="D12" s="3">
        <v>2</v>
      </c>
      <c r="E12" s="3">
        <v>4</v>
      </c>
      <c r="F12" s="3">
        <v>7</v>
      </c>
      <c r="G12" s="3">
        <v>10</v>
      </c>
      <c r="H12" s="3">
        <v>12</v>
      </c>
      <c r="I12" s="3" t="s">
        <v>2</v>
      </c>
      <c r="J12" s="3" t="s">
        <v>7</v>
      </c>
      <c r="K12" s="13" t="s">
        <v>4</v>
      </c>
      <c r="L12" s="13" t="s">
        <v>40</v>
      </c>
      <c r="M12" s="13" t="s">
        <v>41</v>
      </c>
      <c r="N12" s="218"/>
    </row>
    <row r="13" spans="1:15" x14ac:dyDescent="0.45">
      <c r="A13" s="4" t="s">
        <v>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18"/>
      <c r="M13" s="18"/>
      <c r="N13" s="5"/>
    </row>
    <row r="14" spans="1:15" x14ac:dyDescent="0.45">
      <c r="A14" s="6"/>
      <c r="B14" s="7"/>
      <c r="C14" s="7"/>
      <c r="D14" s="7"/>
      <c r="E14" s="7"/>
      <c r="F14" s="7"/>
      <c r="G14" s="7"/>
      <c r="H14" s="7"/>
      <c r="J14" s="17"/>
      <c r="K14" s="7"/>
      <c r="L14" s="7"/>
      <c r="M14" s="7"/>
      <c r="N14" s="9"/>
    </row>
    <row r="15" spans="1:15" x14ac:dyDescent="0.45">
      <c r="A15" s="196" t="s">
        <v>111</v>
      </c>
      <c r="B15" s="181">
        <v>0</v>
      </c>
      <c r="C15" s="181">
        <v>2</v>
      </c>
      <c r="D15" s="181">
        <v>5</v>
      </c>
      <c r="E15" s="181">
        <v>5</v>
      </c>
      <c r="F15" s="181">
        <v>9</v>
      </c>
      <c r="G15" s="181">
        <v>5</v>
      </c>
      <c r="H15" s="181">
        <v>10</v>
      </c>
      <c r="I15" s="7">
        <f>SUM(B15:H15)</f>
        <v>36</v>
      </c>
      <c r="J15" s="10">
        <f>((B15*$B$12)+(C15*$C$12)+(D15*$D$12)+(E15*$E$12)+(F15*$F$12)+(G15*$G$12)+(H15*$H$12))/I15</f>
        <v>7.3055555555555554</v>
      </c>
      <c r="K15" s="7">
        <v>0</v>
      </c>
      <c r="L15" s="7">
        <v>2</v>
      </c>
      <c r="M15" s="7">
        <v>0</v>
      </c>
      <c r="N15" s="9">
        <f t="shared" ref="N15" si="2">SUM(K15:M15)+I15</f>
        <v>38</v>
      </c>
    </row>
    <row r="16" spans="1:15" x14ac:dyDescent="0.45">
      <c r="A16" s="196"/>
      <c r="B16" s="7"/>
      <c r="C16" s="7"/>
      <c r="D16" s="7"/>
      <c r="E16" s="7"/>
      <c r="F16" s="7"/>
      <c r="G16" s="7"/>
      <c r="H16" s="7"/>
      <c r="J16" s="10"/>
      <c r="K16" s="7"/>
      <c r="L16" s="7"/>
      <c r="M16" s="7"/>
      <c r="N16" s="9"/>
    </row>
    <row r="17" spans="1:14" x14ac:dyDescent="0.45">
      <c r="A17" s="196" t="s">
        <v>107</v>
      </c>
      <c r="B17" s="182">
        <v>0</v>
      </c>
      <c r="C17" s="182">
        <v>1</v>
      </c>
      <c r="D17" s="182">
        <v>1</v>
      </c>
      <c r="E17" s="182">
        <v>11</v>
      </c>
      <c r="F17" s="182">
        <v>7</v>
      </c>
      <c r="G17" s="182">
        <v>7</v>
      </c>
      <c r="H17" s="182">
        <v>4</v>
      </c>
      <c r="I17" s="7">
        <f>SUM(B17:H17)</f>
        <v>31</v>
      </c>
      <c r="J17" s="10">
        <f>((B17*$B$12)+(C17*$C$12)+(D17*$D$12)+(E17*$E$12)+(F17*$F$12)+(G17*$G$12)+(H17*$H$12))/I17</f>
        <v>6.870967741935484</v>
      </c>
      <c r="K17" s="7">
        <v>0</v>
      </c>
      <c r="L17" s="7">
        <v>0</v>
      </c>
      <c r="M17" s="7">
        <v>0</v>
      </c>
      <c r="N17" s="9">
        <f t="shared" ref="N17" si="3">SUM(K17:M17)+I17</f>
        <v>31</v>
      </c>
    </row>
    <row r="18" spans="1:14" x14ac:dyDescent="0.45">
      <c r="A18" s="196"/>
      <c r="B18" s="7"/>
      <c r="C18" s="7"/>
      <c r="D18" s="7"/>
      <c r="E18" s="7"/>
      <c r="F18" s="7"/>
      <c r="G18" s="7"/>
      <c r="H18" s="7"/>
      <c r="I18" s="7"/>
      <c r="J18" s="10"/>
      <c r="K18" s="7"/>
      <c r="L18" s="7"/>
      <c r="M18" s="7"/>
      <c r="N18" s="9"/>
    </row>
    <row r="19" spans="1:14" x14ac:dyDescent="0.45">
      <c r="A19" s="196" t="s">
        <v>86</v>
      </c>
      <c r="B19" s="183">
        <v>0</v>
      </c>
      <c r="C19" s="183">
        <v>2</v>
      </c>
      <c r="D19" s="183">
        <v>0</v>
      </c>
      <c r="E19" s="183">
        <v>5</v>
      </c>
      <c r="F19" s="183">
        <v>7</v>
      </c>
      <c r="G19" s="183">
        <v>3</v>
      </c>
      <c r="H19" s="183">
        <v>15</v>
      </c>
      <c r="I19" s="7">
        <f>SUM(B19:H19)</f>
        <v>32</v>
      </c>
      <c r="J19" s="10">
        <f>((B19*$B$12)+(C19*$C$12)+(D19*$D$12)+(E19*$E$12)+(F19*$F$12)+(G19*$G$12)+(H19*$H$12))/I19</f>
        <v>8.71875</v>
      </c>
      <c r="K19" s="7">
        <v>0</v>
      </c>
      <c r="L19" s="7">
        <v>1</v>
      </c>
      <c r="M19" s="7">
        <v>0</v>
      </c>
      <c r="N19" s="9">
        <f t="shared" ref="N19" si="4">SUM(K19:M19)+I19</f>
        <v>33</v>
      </c>
    </row>
    <row r="20" spans="1:14" x14ac:dyDescent="0.45">
      <c r="A20" s="6"/>
      <c r="B20" s="7"/>
      <c r="C20" s="7"/>
      <c r="D20" s="7"/>
      <c r="E20" s="7"/>
      <c r="F20" s="7"/>
      <c r="G20" s="7"/>
      <c r="H20" s="7"/>
      <c r="I20" s="7"/>
      <c r="J20" s="10"/>
      <c r="K20" s="7"/>
      <c r="L20" s="7"/>
      <c r="M20" s="7"/>
      <c r="N20" s="9"/>
    </row>
    <row r="21" spans="1:14" x14ac:dyDescent="0.45">
      <c r="A21" s="2"/>
      <c r="B21" s="11">
        <f t="shared" ref="B21:H21" si="5">SUM(B14:B20)</f>
        <v>0</v>
      </c>
      <c r="C21" s="11">
        <f t="shared" si="5"/>
        <v>5</v>
      </c>
      <c r="D21" s="11">
        <f t="shared" si="5"/>
        <v>6</v>
      </c>
      <c r="E21" s="11">
        <f t="shared" si="5"/>
        <v>21</v>
      </c>
      <c r="F21" s="11">
        <f t="shared" si="5"/>
        <v>23</v>
      </c>
      <c r="G21" s="11">
        <f t="shared" si="5"/>
        <v>15</v>
      </c>
      <c r="H21" s="11">
        <f t="shared" si="5"/>
        <v>29</v>
      </c>
      <c r="I21" s="11">
        <f>SUM(I15:I20)</f>
        <v>99</v>
      </c>
      <c r="J21" s="197">
        <f>((B21*$B$12)+(C21*$C$12)+(D21*$D$12)+(E21*$E$12)+(F21*$F$12)+(G21*$G$12)+(H21*$H$12))/I21</f>
        <v>7.6262626262626263</v>
      </c>
      <c r="K21" s="11">
        <f>SUM(K14:K20)</f>
        <v>0</v>
      </c>
      <c r="L21" s="11">
        <f>SUM(L14:L20)</f>
        <v>3</v>
      </c>
      <c r="M21" s="11">
        <f>SUM(M14:M20)</f>
        <v>0</v>
      </c>
      <c r="N21" s="11">
        <f>SUM(N14:N20)</f>
        <v>102</v>
      </c>
    </row>
  </sheetData>
  <mergeCells count="4">
    <mergeCell ref="A1:N1"/>
    <mergeCell ref="N11:N12"/>
    <mergeCell ref="I3:I4"/>
    <mergeCell ref="A2:O2"/>
  </mergeCells>
  <pageMargins left="0.7" right="0.7" top="0.75" bottom="0.75" header="0.3" footer="0.3"/>
  <pageSetup paperSize="9" scale="66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2"/>
  <sheetViews>
    <sheetView zoomScaleNormal="100" workbookViewId="0">
      <selection activeCell="K43" sqref="K43"/>
    </sheetView>
  </sheetViews>
  <sheetFormatPr defaultRowHeight="14.25" x14ac:dyDescent="0.45"/>
  <cols>
    <col min="1" max="1" width="60.6640625" customWidth="1"/>
    <col min="2" max="2" width="9.6640625" customWidth="1"/>
    <col min="3" max="3" width="11.86328125" bestFit="1" customWidth="1"/>
    <col min="4" max="4" width="9.6640625" customWidth="1"/>
    <col min="5" max="5" width="12.6640625" bestFit="1" customWidth="1"/>
    <col min="6" max="6" width="9.6640625" customWidth="1"/>
    <col min="7" max="7" width="10.46484375" bestFit="1" customWidth="1"/>
    <col min="8" max="8" width="10" bestFit="1" customWidth="1"/>
    <col min="9" max="9" width="9.6640625" customWidth="1"/>
    <col min="10" max="10" width="11.6640625" customWidth="1"/>
    <col min="11" max="11" width="9.6640625" customWidth="1"/>
    <col min="12" max="12" width="10.46484375" bestFit="1" customWidth="1"/>
    <col min="13" max="13" width="10" bestFit="1" customWidth="1"/>
    <col min="14" max="14" width="9.6640625" customWidth="1"/>
    <col min="15" max="15" width="11.6640625" customWidth="1"/>
  </cols>
  <sheetData>
    <row r="1" spans="1:15" ht="22.5" x14ac:dyDescent="0.6">
      <c r="A1" s="216" t="s">
        <v>24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5" ht="15.6" customHeight="1" x14ac:dyDescent="0.4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ht="15" customHeight="1" x14ac:dyDescent="0.45">
      <c r="A3" s="1"/>
      <c r="H3" s="24"/>
      <c r="I3" s="218" t="s">
        <v>6</v>
      </c>
    </row>
    <row r="4" spans="1:15" x14ac:dyDescent="0.45">
      <c r="A4" s="2" t="s">
        <v>9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13" t="s">
        <v>40</v>
      </c>
      <c r="H4" s="31" t="s">
        <v>41</v>
      </c>
      <c r="I4" s="218"/>
    </row>
    <row r="5" spans="1:15" ht="14.45" customHeight="1" x14ac:dyDescent="0.45">
      <c r="A5" s="4" t="s">
        <v>8</v>
      </c>
      <c r="B5" s="5"/>
      <c r="C5" s="5"/>
      <c r="D5" s="5"/>
      <c r="E5" s="5"/>
      <c r="F5" s="5"/>
      <c r="G5" s="5"/>
      <c r="H5" s="5"/>
      <c r="I5" s="5"/>
    </row>
    <row r="6" spans="1:15" ht="14.45" customHeight="1" x14ac:dyDescent="0.45">
      <c r="A6" s="2"/>
      <c r="B6" s="7"/>
      <c r="C6" s="7"/>
      <c r="D6" s="7"/>
      <c r="E6" s="7"/>
      <c r="F6" s="7"/>
      <c r="G6" s="7"/>
      <c r="H6" s="7"/>
      <c r="I6" s="7"/>
    </row>
    <row r="7" spans="1:15" x14ac:dyDescent="0.45">
      <c r="A7" s="6"/>
      <c r="B7" s="7"/>
      <c r="C7" s="7"/>
      <c r="D7" s="7"/>
      <c r="E7" s="8"/>
      <c r="F7" s="7"/>
      <c r="G7" s="7"/>
      <c r="H7" s="9"/>
      <c r="I7" s="9"/>
    </row>
    <row r="8" spans="1:15" ht="14.45" customHeight="1" x14ac:dyDescent="0.45">
      <c r="A8" s="66" t="s">
        <v>53</v>
      </c>
      <c r="B8" s="67">
        <v>32</v>
      </c>
      <c r="C8" s="67">
        <v>5</v>
      </c>
      <c r="D8" s="7">
        <f t="shared" ref="D8" si="0">SUM(B8:C8)</f>
        <v>37</v>
      </c>
      <c r="E8" s="8">
        <f t="shared" ref="E8:E10" si="1">B8/D8</f>
        <v>0.86486486486486491</v>
      </c>
      <c r="F8" s="7">
        <v>0</v>
      </c>
      <c r="G8" s="7">
        <v>0</v>
      </c>
      <c r="H8" s="9">
        <v>1</v>
      </c>
      <c r="I8" s="9">
        <f>SUM(F8:H8)+D8</f>
        <v>38</v>
      </c>
    </row>
    <row r="9" spans="1:15" x14ac:dyDescent="0.45">
      <c r="A9" s="6"/>
      <c r="B9" s="7"/>
      <c r="C9" s="7"/>
      <c r="D9" s="7"/>
      <c r="E9" s="8"/>
      <c r="F9" s="7"/>
      <c r="G9" s="7"/>
      <c r="H9" s="9"/>
      <c r="I9" s="9"/>
    </row>
    <row r="10" spans="1:15" ht="14.45" customHeight="1" x14ac:dyDescent="0.45">
      <c r="A10" s="2"/>
      <c r="B10" s="11">
        <f>SUM(B7:B9)</f>
        <v>32</v>
      </c>
      <c r="C10" s="11">
        <f>SUM(C7:C9)</f>
        <v>5</v>
      </c>
      <c r="D10" s="11">
        <f>SUM(D7:D9)</f>
        <v>37</v>
      </c>
      <c r="E10" s="12">
        <f t="shared" si="1"/>
        <v>0.86486486486486491</v>
      </c>
      <c r="F10" s="11">
        <f>SUM(F7:F9)</f>
        <v>0</v>
      </c>
      <c r="G10" s="11">
        <f>SUM(G7:G9)</f>
        <v>0</v>
      </c>
      <c r="H10" s="11">
        <f>SUM(H7:H9)</f>
        <v>1</v>
      </c>
      <c r="I10" s="23">
        <f>SUM(I7:I9)</f>
        <v>38</v>
      </c>
    </row>
    <row r="11" spans="1:15" ht="14.45" customHeight="1" x14ac:dyDescent="0.45">
      <c r="N11" s="24"/>
    </row>
    <row r="12" spans="1:15" ht="15" customHeight="1" x14ac:dyDescent="0.45">
      <c r="M12" s="20"/>
      <c r="N12" s="218" t="s">
        <v>6</v>
      </c>
    </row>
    <row r="13" spans="1:15" x14ac:dyDescent="0.45">
      <c r="A13" s="2" t="s">
        <v>9</v>
      </c>
      <c r="B13" s="3">
        <v>-3</v>
      </c>
      <c r="C13" s="3">
        <v>0</v>
      </c>
      <c r="D13" s="3">
        <v>2</v>
      </c>
      <c r="E13" s="3">
        <v>4</v>
      </c>
      <c r="F13" s="3">
        <v>7</v>
      </c>
      <c r="G13" s="3">
        <v>10</v>
      </c>
      <c r="H13" s="3">
        <v>12</v>
      </c>
      <c r="I13" s="3" t="s">
        <v>2</v>
      </c>
      <c r="J13" s="3" t="s">
        <v>7</v>
      </c>
      <c r="K13" s="13" t="s">
        <v>4</v>
      </c>
      <c r="L13" s="13" t="s">
        <v>40</v>
      </c>
      <c r="M13" s="13" t="s">
        <v>41</v>
      </c>
      <c r="N13" s="218"/>
    </row>
    <row r="14" spans="1:15" x14ac:dyDescent="0.45">
      <c r="A14" s="4" t="s">
        <v>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18"/>
      <c r="M14" s="18"/>
      <c r="N14" s="5"/>
    </row>
    <row r="15" spans="1:15" x14ac:dyDescent="0.45">
      <c r="A15" s="6"/>
      <c r="B15" s="7"/>
      <c r="C15" s="7"/>
      <c r="D15" s="7"/>
      <c r="E15" s="7"/>
      <c r="F15" s="7"/>
      <c r="G15" s="7"/>
      <c r="H15" s="7"/>
      <c r="J15" s="17"/>
      <c r="K15" s="7"/>
      <c r="L15" s="7"/>
      <c r="M15" s="7"/>
      <c r="N15" s="9"/>
    </row>
    <row r="16" spans="1:15" x14ac:dyDescent="0.45">
      <c r="A16" s="70" t="s">
        <v>52</v>
      </c>
      <c r="B16" s="71">
        <v>0</v>
      </c>
      <c r="C16" s="71">
        <v>0</v>
      </c>
      <c r="D16" s="72">
        <v>0</v>
      </c>
      <c r="E16" s="73">
        <v>3</v>
      </c>
      <c r="F16" s="71">
        <v>4</v>
      </c>
      <c r="G16" s="71">
        <v>24</v>
      </c>
      <c r="H16" s="71">
        <v>5</v>
      </c>
      <c r="I16" s="7">
        <f>SUM(B16:H16)</f>
        <v>36</v>
      </c>
      <c r="J16" s="10">
        <f>((B16*$B$13)+(C16*$C$13)+(D16*$D$13)+(E16*$E$13)+(F16*$F$13)+(G16*$G$13)+(H16*$H$13))/I16</f>
        <v>9.4444444444444446</v>
      </c>
      <c r="K16" s="7">
        <v>0</v>
      </c>
      <c r="L16" s="7">
        <v>0</v>
      </c>
      <c r="M16" s="7">
        <v>1</v>
      </c>
      <c r="N16" s="9">
        <f t="shared" ref="N16" si="2">SUM(K16:M16)+I16</f>
        <v>37</v>
      </c>
    </row>
    <row r="17" spans="1:14" ht="14.45" customHeight="1" x14ac:dyDescent="0.45">
      <c r="A17" s="69"/>
      <c r="B17" s="7"/>
      <c r="C17" s="7"/>
      <c r="D17" s="7"/>
      <c r="E17" s="7"/>
      <c r="F17" s="7"/>
      <c r="G17" s="7"/>
      <c r="H17" s="7"/>
      <c r="J17" s="10"/>
      <c r="K17" s="7"/>
      <c r="L17" s="7"/>
      <c r="M17" s="7"/>
      <c r="N17" s="9"/>
    </row>
    <row r="18" spans="1:14" x14ac:dyDescent="0.45">
      <c r="A18" s="68" t="s">
        <v>42</v>
      </c>
      <c r="B18" s="74">
        <v>1</v>
      </c>
      <c r="C18" s="74">
        <v>8</v>
      </c>
      <c r="D18" s="75">
        <v>2</v>
      </c>
      <c r="E18" s="76">
        <v>10</v>
      </c>
      <c r="F18" s="74">
        <v>8</v>
      </c>
      <c r="G18" s="74">
        <v>5</v>
      </c>
      <c r="H18" s="74">
        <v>2</v>
      </c>
      <c r="I18" s="7">
        <f>SUM(B18:H18)</f>
        <v>36</v>
      </c>
      <c r="J18" s="10">
        <f>((B18*$B$13)+(C18*$C$13)+(D18*$D$13)+(E18*$E$13)+(F18*$F$13)+(G18*$G$13)+(H18*$H$13))/I18</f>
        <v>4.75</v>
      </c>
      <c r="K18" s="7">
        <v>0</v>
      </c>
      <c r="L18" s="7">
        <v>0</v>
      </c>
      <c r="M18" s="7">
        <v>0</v>
      </c>
      <c r="N18" s="9">
        <f t="shared" ref="N18" si="3">SUM(K18:M18)+I18</f>
        <v>36</v>
      </c>
    </row>
    <row r="19" spans="1:14" x14ac:dyDescent="0.45">
      <c r="A19" s="68"/>
      <c r="B19" s="7"/>
      <c r="C19" s="7"/>
      <c r="D19" s="7"/>
      <c r="E19" s="7"/>
      <c r="F19" s="7"/>
      <c r="G19" s="7"/>
      <c r="H19" s="7"/>
      <c r="I19" s="7"/>
      <c r="J19" s="10"/>
      <c r="K19" s="7"/>
      <c r="L19" s="7"/>
      <c r="M19" s="7"/>
      <c r="N19" s="9"/>
    </row>
    <row r="20" spans="1:14" s="189" customFormat="1" x14ac:dyDescent="0.45">
      <c r="A20" s="158" t="s">
        <v>54</v>
      </c>
      <c r="B20" s="188">
        <v>1</v>
      </c>
      <c r="C20" s="188">
        <v>1</v>
      </c>
      <c r="D20" s="185">
        <v>0</v>
      </c>
      <c r="E20" s="134">
        <v>0</v>
      </c>
      <c r="F20" s="188">
        <v>2</v>
      </c>
      <c r="G20" s="188">
        <v>15</v>
      </c>
      <c r="H20" s="188">
        <v>15</v>
      </c>
      <c r="I20" s="188">
        <f>SUM(B20:H20)</f>
        <v>34</v>
      </c>
      <c r="J20" s="10">
        <f>((B20*$B$13)+(C20*$C$13)+(D20*$D$13)+(E20*$E$13)+(F20*$F$13)+(G20*$G$13)+(H20*$H$13))/I20</f>
        <v>10.029411764705882</v>
      </c>
      <c r="K20" s="188">
        <v>0</v>
      </c>
      <c r="L20" s="188">
        <v>1</v>
      </c>
      <c r="M20" s="188">
        <v>1</v>
      </c>
      <c r="N20" s="9">
        <f t="shared" ref="N20" si="4">SUM(K20:M20)+I20</f>
        <v>36</v>
      </c>
    </row>
    <row r="21" spans="1:14" s="189" customFormat="1" x14ac:dyDescent="0.45">
      <c r="A21" s="158"/>
      <c r="B21" s="188"/>
      <c r="C21" s="188"/>
      <c r="D21" s="185"/>
      <c r="E21" s="134"/>
      <c r="F21" s="188"/>
      <c r="G21" s="188"/>
      <c r="H21" s="188"/>
      <c r="I21" s="188"/>
      <c r="J21" s="10"/>
      <c r="K21" s="188"/>
      <c r="L21" s="188"/>
      <c r="M21" s="188"/>
      <c r="N21" s="9"/>
    </row>
    <row r="22" spans="1:14" x14ac:dyDescent="0.45">
      <c r="A22" s="2"/>
      <c r="B22" s="11">
        <f t="shared" ref="B22:H22" si="5">SUM(B15:B21)</f>
        <v>2</v>
      </c>
      <c r="C22" s="11">
        <f t="shared" si="5"/>
        <v>9</v>
      </c>
      <c r="D22" s="11">
        <f t="shared" si="5"/>
        <v>2</v>
      </c>
      <c r="E22" s="11">
        <f t="shared" si="5"/>
        <v>13</v>
      </c>
      <c r="F22" s="11">
        <f t="shared" si="5"/>
        <v>14</v>
      </c>
      <c r="G22" s="11">
        <f t="shared" si="5"/>
        <v>44</v>
      </c>
      <c r="H22" s="11">
        <f t="shared" si="5"/>
        <v>22</v>
      </c>
      <c r="I22" s="11">
        <f>SUM(I16:I21)</f>
        <v>106</v>
      </c>
      <c r="J22" s="197">
        <f>((B22*$B$13)+(C22*$C$13)+(D22*$D$13)+(E22*$E$13)+(F22*$F$13)+(G22*$G$13)+(H22*$H$13))/I22</f>
        <v>8.0377358490566042</v>
      </c>
      <c r="K22" s="11">
        <f>SUM(K15:K21)</f>
        <v>0</v>
      </c>
      <c r="L22" s="11">
        <f>SUM(L15:L21)</f>
        <v>1</v>
      </c>
      <c r="M22" s="11">
        <f>SUM(M15:M21)</f>
        <v>2</v>
      </c>
      <c r="N22" s="11">
        <f>SUM(N15:N21)</f>
        <v>109</v>
      </c>
    </row>
  </sheetData>
  <mergeCells count="4">
    <mergeCell ref="N12:N13"/>
    <mergeCell ref="I3:I4"/>
    <mergeCell ref="A1:N1"/>
    <mergeCell ref="A2:O2"/>
  </mergeCells>
  <pageMargins left="0.39370078740157483" right="0.39370078740157483" top="0.39370078740157483" bottom="0.39370078740157483" header="0.31496062992125984" footer="0.31496062992125984"/>
  <pageSetup paperSize="9" scale="7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21"/>
  <sheetViews>
    <sheetView zoomScaleNormal="100" workbookViewId="0">
      <selection activeCell="A15" sqref="A15:I21"/>
    </sheetView>
  </sheetViews>
  <sheetFormatPr defaultRowHeight="14.25" x14ac:dyDescent="0.45"/>
  <cols>
    <col min="1" max="1" width="73.1328125" bestFit="1" customWidth="1"/>
    <col min="2" max="2" width="9.6640625" customWidth="1"/>
    <col min="3" max="3" width="11.86328125" bestFit="1" customWidth="1"/>
    <col min="4" max="4" width="9.6640625" customWidth="1"/>
    <col min="5" max="5" width="12.6640625" bestFit="1" customWidth="1"/>
    <col min="6" max="6" width="9.6640625" customWidth="1"/>
    <col min="7" max="7" width="10.46484375" bestFit="1" customWidth="1"/>
    <col min="8" max="8" width="10" bestFit="1" customWidth="1"/>
    <col min="9" max="9" width="9.6640625" customWidth="1"/>
    <col min="10" max="10" width="11.6640625" customWidth="1"/>
    <col min="11" max="11" width="9.6640625" customWidth="1"/>
    <col min="12" max="12" width="10.46484375" bestFit="1" customWidth="1"/>
    <col min="13" max="13" width="10" bestFit="1" customWidth="1"/>
    <col min="14" max="14" width="9.6640625" customWidth="1"/>
    <col min="15" max="15" width="11.6640625" customWidth="1"/>
  </cols>
  <sheetData>
    <row r="1" spans="1:15" ht="22.5" x14ac:dyDescent="0.6">
      <c r="A1" s="216" t="s">
        <v>26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5" ht="15.6" customHeight="1" x14ac:dyDescent="0.4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ht="15" customHeight="1" x14ac:dyDescent="0.45">
      <c r="M3" s="20"/>
      <c r="N3" s="218" t="s">
        <v>6</v>
      </c>
    </row>
    <row r="4" spans="1:15" x14ac:dyDescent="0.45">
      <c r="A4" s="2" t="s">
        <v>9</v>
      </c>
      <c r="B4" s="3">
        <v>-3</v>
      </c>
      <c r="C4" s="3">
        <v>0</v>
      </c>
      <c r="D4" s="3">
        <v>2</v>
      </c>
      <c r="E4" s="3">
        <v>4</v>
      </c>
      <c r="F4" s="3">
        <v>7</v>
      </c>
      <c r="G4" s="3">
        <v>10</v>
      </c>
      <c r="H4" s="3">
        <v>12</v>
      </c>
      <c r="I4" s="3" t="s">
        <v>2</v>
      </c>
      <c r="J4" s="3" t="s">
        <v>7</v>
      </c>
      <c r="K4" s="13" t="s">
        <v>4</v>
      </c>
      <c r="L4" s="13" t="s">
        <v>40</v>
      </c>
      <c r="M4" s="13" t="s">
        <v>41</v>
      </c>
      <c r="N4" s="218"/>
    </row>
    <row r="5" spans="1:15" x14ac:dyDescent="0.45">
      <c r="A5" s="4" t="s">
        <v>8</v>
      </c>
      <c r="B5" s="5"/>
      <c r="C5" s="5"/>
      <c r="D5" s="5"/>
      <c r="E5" s="5"/>
      <c r="F5" s="5"/>
      <c r="G5" s="5"/>
      <c r="H5" s="5"/>
      <c r="I5" s="5"/>
      <c r="J5" s="5"/>
      <c r="K5" s="5"/>
      <c r="L5" s="18"/>
      <c r="M5" s="18"/>
      <c r="N5" s="5"/>
    </row>
    <row r="6" spans="1:15" x14ac:dyDescent="0.45">
      <c r="A6" s="6"/>
      <c r="B6" s="7"/>
      <c r="C6" s="7"/>
      <c r="D6" s="7"/>
      <c r="E6" s="7"/>
      <c r="F6" s="7"/>
      <c r="G6" s="7"/>
      <c r="H6" s="7"/>
      <c r="J6" s="17"/>
      <c r="K6" s="7"/>
      <c r="L6" s="7"/>
      <c r="M6" s="7"/>
      <c r="N6" s="9"/>
    </row>
    <row r="7" spans="1:15" x14ac:dyDescent="0.45">
      <c r="A7" s="141" t="s">
        <v>130</v>
      </c>
      <c r="B7" s="7">
        <v>0</v>
      </c>
      <c r="C7" s="7">
        <v>0</v>
      </c>
      <c r="D7" s="7">
        <v>0</v>
      </c>
      <c r="E7" s="7">
        <v>1</v>
      </c>
      <c r="F7" s="7">
        <v>7</v>
      </c>
      <c r="G7" s="7">
        <v>11</v>
      </c>
      <c r="H7" s="7">
        <v>9</v>
      </c>
      <c r="I7" s="7">
        <f>SUM(B7:H7)</f>
        <v>28</v>
      </c>
      <c r="J7" s="10">
        <f>((B7*$B$4)+(C7*$C$4)+(D7*$D$4)+(E7*$E$4)+(F7*$F$4)+(G7*$G$4)+(H7*$H$4))/I7</f>
        <v>9.6785714285714288</v>
      </c>
      <c r="K7" s="7">
        <v>0</v>
      </c>
      <c r="L7" s="7">
        <v>1</v>
      </c>
      <c r="M7" s="7">
        <v>0</v>
      </c>
      <c r="N7" s="9">
        <f t="shared" ref="N7" si="0">SUM(K7:M7)+I7</f>
        <v>29</v>
      </c>
    </row>
    <row r="8" spans="1:15" ht="14.45" customHeight="1" x14ac:dyDescent="0.45">
      <c r="A8" s="6"/>
      <c r="B8" s="7"/>
      <c r="C8" s="7"/>
      <c r="D8" s="7"/>
      <c r="E8" s="7"/>
      <c r="F8" s="7"/>
      <c r="G8" s="7"/>
      <c r="H8" s="7"/>
      <c r="J8" s="10"/>
      <c r="K8" s="7"/>
      <c r="L8" s="7"/>
      <c r="M8" s="7"/>
      <c r="N8" s="9"/>
    </row>
    <row r="9" spans="1:15" s="189" customFormat="1" ht="14.45" customHeight="1" x14ac:dyDescent="0.45">
      <c r="A9" s="148" t="s">
        <v>126</v>
      </c>
      <c r="B9" s="188">
        <v>0</v>
      </c>
      <c r="C9" s="188">
        <v>0</v>
      </c>
      <c r="D9" s="188">
        <v>0</v>
      </c>
      <c r="E9" s="188">
        <v>2</v>
      </c>
      <c r="F9" s="188">
        <v>4</v>
      </c>
      <c r="G9" s="188">
        <v>6</v>
      </c>
      <c r="H9" s="188">
        <v>13</v>
      </c>
      <c r="I9" s="188">
        <f>SUM(B9:H9)</f>
        <v>25</v>
      </c>
      <c r="J9" s="10">
        <f>((B9*$B$4)+(C9*$C$4)+(D9*$D$4)+(E9*$E$4)+(F9*$F$4)+(G9*$G$4)+(H9*$H$4))/I9</f>
        <v>10.08</v>
      </c>
      <c r="K9" s="188">
        <v>0</v>
      </c>
      <c r="L9" s="188">
        <v>1</v>
      </c>
      <c r="M9" s="188">
        <v>2</v>
      </c>
      <c r="N9" s="9">
        <f t="shared" ref="N9" si="1">SUM(K9:M9)+I9</f>
        <v>28</v>
      </c>
    </row>
    <row r="10" spans="1:15" s="189" customFormat="1" x14ac:dyDescent="0.45">
      <c r="A10" s="196"/>
      <c r="B10" s="188"/>
      <c r="C10" s="188"/>
      <c r="D10" s="188"/>
      <c r="E10" s="188"/>
      <c r="F10" s="188"/>
      <c r="G10" s="188"/>
      <c r="H10" s="188"/>
      <c r="I10" s="188"/>
      <c r="J10" s="10"/>
      <c r="K10" s="188"/>
      <c r="L10" s="188"/>
      <c r="M10" s="188"/>
      <c r="N10" s="9"/>
    </row>
    <row r="11" spans="1:15" ht="14.45" customHeight="1" x14ac:dyDescent="0.45">
      <c r="A11" s="143" t="s">
        <v>94</v>
      </c>
      <c r="B11" s="7">
        <v>0</v>
      </c>
      <c r="C11" s="7">
        <v>5</v>
      </c>
      <c r="D11" s="7">
        <v>2</v>
      </c>
      <c r="E11" s="7">
        <v>3</v>
      </c>
      <c r="F11" s="7">
        <v>5</v>
      </c>
      <c r="G11" s="7">
        <v>7</v>
      </c>
      <c r="H11" s="7">
        <v>5</v>
      </c>
      <c r="I11" s="7">
        <f>SUM(B11:H11)</f>
        <v>27</v>
      </c>
      <c r="J11" s="10">
        <f>((B11*$B$4)+(C11*$C$4)+(D11*$D$4)+(E11*$E$4)+(F11*$F$4)+(G11*$G$4)+(H11*$H$4))/I11</f>
        <v>6.7037037037037033</v>
      </c>
      <c r="K11" s="7">
        <v>0</v>
      </c>
      <c r="L11" s="7">
        <v>0</v>
      </c>
      <c r="M11" s="7">
        <v>1</v>
      </c>
      <c r="N11" s="9">
        <f t="shared" ref="N11" si="2">SUM(K11:M11)+I11</f>
        <v>28</v>
      </c>
    </row>
    <row r="12" spans="1:15" x14ac:dyDescent="0.45">
      <c r="A12" s="6"/>
      <c r="B12" s="7"/>
      <c r="C12" s="7"/>
      <c r="D12" s="7"/>
      <c r="E12" s="7"/>
      <c r="F12" s="7"/>
      <c r="G12" s="7"/>
      <c r="H12" s="7"/>
      <c r="I12" s="7"/>
      <c r="J12" s="10"/>
      <c r="K12" s="7"/>
      <c r="L12" s="7"/>
      <c r="M12" s="7"/>
      <c r="N12" s="9"/>
    </row>
    <row r="13" spans="1:15" x14ac:dyDescent="0.45">
      <c r="A13" s="2"/>
      <c r="B13" s="11">
        <f t="shared" ref="B13:H13" si="3">SUM(B6:B12)</f>
        <v>0</v>
      </c>
      <c r="C13" s="11">
        <f t="shared" si="3"/>
        <v>5</v>
      </c>
      <c r="D13" s="11">
        <f t="shared" si="3"/>
        <v>2</v>
      </c>
      <c r="E13" s="11">
        <f t="shared" si="3"/>
        <v>6</v>
      </c>
      <c r="F13" s="11">
        <f t="shared" si="3"/>
        <v>16</v>
      </c>
      <c r="G13" s="11">
        <f t="shared" si="3"/>
        <v>24</v>
      </c>
      <c r="H13" s="11">
        <f t="shared" si="3"/>
        <v>27</v>
      </c>
      <c r="I13" s="11">
        <f>SUM(I7:I12)</f>
        <v>80</v>
      </c>
      <c r="J13" s="197">
        <f>((B13*$B$4)+(C13*$C$4)+(D13*$D$4)+(E13*$E$4)+(F13*$F$4)+(G13*$G$4)+(H13*$H$4))/I13</f>
        <v>8.8000000000000007</v>
      </c>
      <c r="K13" s="11">
        <f>SUM(K6:K12)</f>
        <v>0</v>
      </c>
      <c r="L13" s="11">
        <f>SUM(L6:L12)</f>
        <v>2</v>
      </c>
      <c r="M13" s="11">
        <f>SUM(M6:M12)</f>
        <v>3</v>
      </c>
      <c r="N13" s="11">
        <f>SUM(N6:N12)</f>
        <v>85</v>
      </c>
    </row>
    <row r="15" spans="1:15" x14ac:dyDescent="0.45">
      <c r="A15" s="190"/>
      <c r="B15" s="189"/>
      <c r="C15" s="189"/>
      <c r="D15" s="189"/>
      <c r="E15" s="189"/>
      <c r="F15" s="189"/>
      <c r="G15" s="189"/>
      <c r="H15" s="24"/>
      <c r="I15" s="218" t="s">
        <v>6</v>
      </c>
    </row>
    <row r="16" spans="1:15" x14ac:dyDescent="0.45">
      <c r="A16" s="57" t="s">
        <v>9</v>
      </c>
      <c r="B16" s="3" t="s">
        <v>0</v>
      </c>
      <c r="C16" s="3" t="s">
        <v>1</v>
      </c>
      <c r="D16" s="3" t="s">
        <v>2</v>
      </c>
      <c r="E16" s="3" t="s">
        <v>3</v>
      </c>
      <c r="F16" s="3" t="s">
        <v>4</v>
      </c>
      <c r="G16" s="13" t="s">
        <v>40</v>
      </c>
      <c r="H16" s="31" t="s">
        <v>41</v>
      </c>
      <c r="I16" s="218"/>
    </row>
    <row r="17" spans="1:9" x14ac:dyDescent="0.45">
      <c r="A17" s="4" t="s">
        <v>8</v>
      </c>
      <c r="B17" s="5"/>
      <c r="C17" s="5"/>
      <c r="D17" s="5"/>
      <c r="E17" s="5"/>
      <c r="F17" s="5"/>
      <c r="G17" s="5"/>
      <c r="H17" s="5"/>
      <c r="I17" s="5"/>
    </row>
    <row r="18" spans="1:9" x14ac:dyDescent="0.45">
      <c r="A18" s="57"/>
      <c r="B18" s="188"/>
      <c r="C18" s="188"/>
      <c r="D18" s="188"/>
      <c r="E18" s="188"/>
      <c r="F18" s="188"/>
      <c r="G18" s="188"/>
      <c r="H18" s="188"/>
      <c r="I18" s="188"/>
    </row>
    <row r="19" spans="1:9" x14ac:dyDescent="0.45">
      <c r="A19" s="148" t="s">
        <v>128</v>
      </c>
      <c r="B19" s="188">
        <v>28</v>
      </c>
      <c r="C19" s="188">
        <v>0</v>
      </c>
      <c r="D19" s="188">
        <f t="shared" ref="D19" si="4">SUM(B19:C19)</f>
        <v>28</v>
      </c>
      <c r="E19" s="8">
        <f>B19/D19</f>
        <v>1</v>
      </c>
      <c r="F19" s="188">
        <v>0</v>
      </c>
      <c r="G19" s="188">
        <v>1</v>
      </c>
      <c r="H19" s="9">
        <v>0</v>
      </c>
      <c r="I19" s="32">
        <f>SUM(F19:H19)+D19</f>
        <v>29</v>
      </c>
    </row>
    <row r="20" spans="1:9" x14ac:dyDescent="0.45">
      <c r="A20" s="196"/>
      <c r="B20" s="188"/>
      <c r="C20" s="188"/>
      <c r="D20" s="188"/>
      <c r="E20" s="8"/>
      <c r="F20" s="188"/>
      <c r="G20" s="188"/>
      <c r="H20" s="9"/>
      <c r="I20" s="9"/>
    </row>
    <row r="21" spans="1:9" x14ac:dyDescent="0.45">
      <c r="A21" s="57"/>
      <c r="B21" s="184">
        <f>SUM(B19:B20)</f>
        <v>28</v>
      </c>
      <c r="C21" s="184">
        <f>SUM(C19:C20)</f>
        <v>0</v>
      </c>
      <c r="D21" s="184">
        <f>SUM(D19:D20)</f>
        <v>28</v>
      </c>
      <c r="E21" s="12">
        <f t="shared" ref="E21" si="5">B21/D21</f>
        <v>1</v>
      </c>
      <c r="F21" s="184">
        <f>SUM(F19:F20)</f>
        <v>0</v>
      </c>
      <c r="G21" s="184">
        <f>SUM(G19:G20)</f>
        <v>1</v>
      </c>
      <c r="H21" s="184">
        <f>SUM(H19:H20)</f>
        <v>0</v>
      </c>
      <c r="I21" s="154">
        <f>SUM(I19:I20)</f>
        <v>29</v>
      </c>
    </row>
  </sheetData>
  <mergeCells count="4">
    <mergeCell ref="A1:N1"/>
    <mergeCell ref="N3:N4"/>
    <mergeCell ref="A2:O2"/>
    <mergeCell ref="I15:I16"/>
  </mergeCells>
  <pageMargins left="0.39370078740157483" right="0.39370078740157483" top="0.39370078740157483" bottom="0.39370078740157483" header="0.31496062992125984" footer="0.31496062992125984"/>
  <pageSetup paperSize="9" scale="66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26"/>
  <sheetViews>
    <sheetView zoomScaleNormal="100" workbookViewId="0">
      <selection activeCell="I24" sqref="I24"/>
    </sheetView>
  </sheetViews>
  <sheetFormatPr defaultRowHeight="14.25" x14ac:dyDescent="0.45"/>
  <cols>
    <col min="1" max="1" width="60.6640625" customWidth="1"/>
    <col min="2" max="2" width="9.6640625" customWidth="1"/>
    <col min="3" max="3" width="11.86328125" bestFit="1" customWidth="1"/>
    <col min="4" max="4" width="9.6640625" customWidth="1"/>
    <col min="5" max="5" width="12.6640625" bestFit="1" customWidth="1"/>
    <col min="6" max="6" width="9.6640625" customWidth="1"/>
    <col min="7" max="7" width="10.46484375" bestFit="1" customWidth="1"/>
    <col min="8" max="8" width="10" bestFit="1" customWidth="1"/>
    <col min="9" max="9" width="9.6640625" customWidth="1"/>
    <col min="10" max="10" width="11.6640625" customWidth="1"/>
    <col min="11" max="11" width="9.6640625" customWidth="1"/>
    <col min="12" max="12" width="10.46484375" bestFit="1" customWidth="1"/>
    <col min="13" max="13" width="10" bestFit="1" customWidth="1"/>
    <col min="14" max="14" width="9.6640625" customWidth="1"/>
    <col min="15" max="15" width="11.6640625" customWidth="1"/>
  </cols>
  <sheetData>
    <row r="1" spans="1:15" ht="22.5" x14ac:dyDescent="0.6">
      <c r="A1" s="216" t="s">
        <v>25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5" ht="15.4" x14ac:dyDescent="0.4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ht="15" customHeight="1" x14ac:dyDescent="0.45">
      <c r="M3" s="20"/>
      <c r="N3" s="218" t="s">
        <v>6</v>
      </c>
    </row>
    <row r="4" spans="1:15" x14ac:dyDescent="0.45">
      <c r="A4" s="2" t="s">
        <v>9</v>
      </c>
      <c r="B4" s="3">
        <v>-3</v>
      </c>
      <c r="C4" s="3">
        <v>0</v>
      </c>
      <c r="D4" s="3">
        <v>2</v>
      </c>
      <c r="E4" s="3">
        <v>4</v>
      </c>
      <c r="F4" s="3">
        <v>7</v>
      </c>
      <c r="G4" s="3">
        <v>10</v>
      </c>
      <c r="H4" s="3">
        <v>12</v>
      </c>
      <c r="I4" s="3" t="s">
        <v>2</v>
      </c>
      <c r="J4" s="3" t="s">
        <v>7</v>
      </c>
      <c r="K4" s="13" t="s">
        <v>4</v>
      </c>
      <c r="L4" s="13" t="s">
        <v>40</v>
      </c>
      <c r="M4" s="13" t="s">
        <v>41</v>
      </c>
      <c r="N4" s="218"/>
    </row>
    <row r="5" spans="1:15" x14ac:dyDescent="0.45">
      <c r="A5" s="4" t="s">
        <v>8</v>
      </c>
      <c r="B5" s="5"/>
      <c r="C5" s="5"/>
      <c r="D5" s="5"/>
      <c r="E5" s="5"/>
      <c r="F5" s="5"/>
      <c r="G5" s="5"/>
      <c r="H5" s="5"/>
      <c r="I5" s="5"/>
      <c r="J5" s="5"/>
      <c r="K5" s="5"/>
      <c r="L5" s="18"/>
      <c r="M5" s="18"/>
      <c r="N5" s="5"/>
    </row>
    <row r="6" spans="1:15" x14ac:dyDescent="0.45">
      <c r="A6" s="6"/>
      <c r="B6" s="7"/>
      <c r="C6" s="7"/>
      <c r="D6" s="7"/>
      <c r="E6" s="7"/>
      <c r="F6" s="7"/>
      <c r="G6" s="7"/>
      <c r="H6" s="7"/>
      <c r="J6" s="17"/>
      <c r="K6" s="7"/>
      <c r="L6" s="7"/>
      <c r="M6" s="7"/>
      <c r="N6" s="9"/>
    </row>
    <row r="7" spans="1:15" x14ac:dyDescent="0.45">
      <c r="A7" s="147" t="s">
        <v>129</v>
      </c>
      <c r="B7" s="7">
        <v>3</v>
      </c>
      <c r="C7" s="7">
        <v>0</v>
      </c>
      <c r="D7" s="7">
        <v>0</v>
      </c>
      <c r="E7" s="7">
        <v>4</v>
      </c>
      <c r="F7" s="7">
        <v>7</v>
      </c>
      <c r="G7" s="7">
        <v>9</v>
      </c>
      <c r="H7" s="7">
        <v>3</v>
      </c>
      <c r="I7" s="7">
        <f>SUM(B7:H7)</f>
        <v>26</v>
      </c>
      <c r="J7" s="10">
        <f>((B7*$B$4)+(C7*$C$4)+(D7*$D$4)+(E7*$E$4)+(F7*$F$4)+(G7*$G$4)+(H7*$H$4))/I7</f>
        <v>7</v>
      </c>
      <c r="K7" s="7">
        <v>0</v>
      </c>
      <c r="L7" s="7">
        <v>0</v>
      </c>
      <c r="M7" s="7">
        <v>0</v>
      </c>
      <c r="N7" s="9">
        <f t="shared" ref="N7" si="0">SUM(K7:M7)+I7</f>
        <v>26</v>
      </c>
    </row>
    <row r="8" spans="1:15" ht="15" customHeight="1" x14ac:dyDescent="0.45">
      <c r="A8" s="6"/>
      <c r="B8" s="7"/>
      <c r="C8" s="7"/>
      <c r="D8" s="7"/>
      <c r="E8" s="7"/>
      <c r="F8" s="7"/>
      <c r="G8" s="7"/>
      <c r="H8" s="7"/>
      <c r="J8" s="10"/>
      <c r="K8" s="7"/>
      <c r="L8" s="7"/>
      <c r="M8" s="7"/>
      <c r="N8" s="9"/>
    </row>
    <row r="9" spans="1:15" s="189" customFormat="1" x14ac:dyDescent="0.45">
      <c r="A9" s="148" t="s">
        <v>126</v>
      </c>
      <c r="B9" s="188">
        <v>0</v>
      </c>
      <c r="C9" s="188">
        <v>0</v>
      </c>
      <c r="D9" s="188">
        <v>0</v>
      </c>
      <c r="E9" s="188">
        <v>0</v>
      </c>
      <c r="F9" s="188">
        <v>3</v>
      </c>
      <c r="G9" s="188">
        <v>8</v>
      </c>
      <c r="H9" s="188">
        <v>9</v>
      </c>
      <c r="I9" s="188">
        <f>SUM(B9:H9)</f>
        <v>20</v>
      </c>
      <c r="J9" s="10">
        <f>((B9*$B$4)+(C9*$C$4)+(D9*$D$4)+(E9*$E$4)+(F9*$F$4)+(G9*$G$4)+(H9*$H$4))/I9</f>
        <v>10.45</v>
      </c>
      <c r="K9" s="188">
        <v>0</v>
      </c>
      <c r="L9" s="188">
        <v>3</v>
      </c>
      <c r="M9" s="188">
        <v>0</v>
      </c>
      <c r="N9" s="9">
        <f t="shared" ref="N9" si="1">SUM(K9:M9)+I9</f>
        <v>23</v>
      </c>
    </row>
    <row r="10" spans="1:15" s="189" customFormat="1" ht="14.25" customHeight="1" x14ac:dyDescent="0.45">
      <c r="A10" s="196"/>
      <c r="B10" s="188"/>
      <c r="C10" s="188"/>
      <c r="D10" s="188"/>
      <c r="E10" s="188"/>
      <c r="F10" s="188"/>
      <c r="G10" s="188"/>
      <c r="H10" s="188"/>
      <c r="I10" s="188"/>
      <c r="J10" s="10"/>
      <c r="K10" s="188"/>
      <c r="L10" s="188"/>
      <c r="M10" s="188"/>
      <c r="N10" s="9"/>
    </row>
    <row r="11" spans="1:15" s="189" customFormat="1" ht="14.25" customHeight="1" x14ac:dyDescent="0.45">
      <c r="A11" s="208" t="s">
        <v>95</v>
      </c>
      <c r="B11" s="209"/>
      <c r="C11" s="209"/>
      <c r="D11" s="209"/>
      <c r="E11" s="209"/>
      <c r="F11" s="209"/>
      <c r="G11" s="209"/>
      <c r="H11" s="209"/>
      <c r="I11" s="209"/>
      <c r="J11" s="210"/>
      <c r="K11" s="209"/>
      <c r="L11" s="209"/>
      <c r="M11" s="209"/>
      <c r="N11" s="211"/>
    </row>
    <row r="12" spans="1:15" s="189" customFormat="1" x14ac:dyDescent="0.45">
      <c r="A12" s="212" t="s">
        <v>96</v>
      </c>
      <c r="B12" s="188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1</v>
      </c>
      <c r="I12" s="188">
        <f>SUM(B12:H12)</f>
        <v>1</v>
      </c>
      <c r="J12" s="10">
        <f>((B12*$B$4)+(C12*$C$4)+(D12*$D$4)+(E12*$E$4)+(F12*$F$4)+(G12*$G$4)+(H12*$H$4))/I12</f>
        <v>12</v>
      </c>
      <c r="K12" s="188">
        <v>0</v>
      </c>
      <c r="L12" s="188">
        <v>0</v>
      </c>
      <c r="M12" s="188">
        <v>0</v>
      </c>
      <c r="N12" s="9">
        <f t="shared" ref="N12" si="2">SUM(K12:M12)+I12</f>
        <v>1</v>
      </c>
    </row>
    <row r="13" spans="1:15" s="189" customFormat="1" ht="14.25" customHeight="1" x14ac:dyDescent="0.45">
      <c r="A13" s="188"/>
      <c r="B13" s="188"/>
      <c r="C13" s="188"/>
      <c r="D13" s="188"/>
      <c r="E13" s="188"/>
      <c r="F13" s="188"/>
      <c r="G13" s="188"/>
      <c r="H13" s="188"/>
      <c r="I13" s="188"/>
      <c r="J13" s="10"/>
      <c r="K13" s="188"/>
      <c r="L13" s="188"/>
      <c r="M13" s="188"/>
      <c r="N13" s="9"/>
    </row>
    <row r="14" spans="1:15" s="189" customFormat="1" x14ac:dyDescent="0.45">
      <c r="A14" s="212" t="s">
        <v>97</v>
      </c>
      <c r="B14" s="188">
        <v>0</v>
      </c>
      <c r="C14" s="188">
        <v>0</v>
      </c>
      <c r="D14" s="188">
        <v>0</v>
      </c>
      <c r="E14" s="188">
        <v>0</v>
      </c>
      <c r="F14" s="188">
        <v>1</v>
      </c>
      <c r="G14" s="188">
        <v>0</v>
      </c>
      <c r="H14" s="188">
        <v>0</v>
      </c>
      <c r="I14" s="188">
        <f>SUM(B14:H14)</f>
        <v>1</v>
      </c>
      <c r="J14" s="10">
        <f>((B14*$B$4)+(C14*$C$4)+(D14*$D$4)+(E14*$E$4)+(F14*$F$4)+(G14*$G$4)+(H14*$H$4))/I14</f>
        <v>7</v>
      </c>
      <c r="K14" s="188">
        <v>0</v>
      </c>
      <c r="L14" s="188">
        <v>0</v>
      </c>
      <c r="M14" s="188">
        <v>0</v>
      </c>
      <c r="N14" s="9">
        <f t="shared" ref="N14" si="3">SUM(K14:M14)+I14</f>
        <v>1</v>
      </c>
    </row>
    <row r="15" spans="1:15" s="189" customFormat="1" ht="14.25" customHeight="1" x14ac:dyDescent="0.45">
      <c r="A15" s="188"/>
      <c r="B15" s="188"/>
      <c r="C15" s="188"/>
      <c r="D15" s="188"/>
      <c r="E15" s="188"/>
      <c r="F15" s="188"/>
      <c r="G15" s="188"/>
      <c r="H15" s="188"/>
      <c r="I15" s="188"/>
      <c r="J15" s="10"/>
      <c r="K15" s="188"/>
      <c r="L15" s="188"/>
      <c r="M15" s="188"/>
      <c r="N15" s="9"/>
    </row>
    <row r="16" spans="1:15" s="189" customFormat="1" x14ac:dyDescent="0.45">
      <c r="A16" s="212" t="s">
        <v>98</v>
      </c>
      <c r="B16" s="188">
        <v>0</v>
      </c>
      <c r="C16" s="188">
        <v>2</v>
      </c>
      <c r="D16" s="188">
        <v>0</v>
      </c>
      <c r="E16" s="188">
        <v>3</v>
      </c>
      <c r="F16" s="188">
        <v>6</v>
      </c>
      <c r="G16" s="188">
        <v>6</v>
      </c>
      <c r="H16" s="188">
        <v>5</v>
      </c>
      <c r="I16" s="188">
        <f>SUM(B16:H16)</f>
        <v>22</v>
      </c>
      <c r="J16" s="10">
        <f>((B16*$B$4)+(C16*$C$4)+(D16*$D$4)+(E16*$E$4)+(F16*$F$4)+(G16*$G$4)+(H16*$H$4))/I16</f>
        <v>7.9090909090909092</v>
      </c>
      <c r="K16" s="188">
        <v>0</v>
      </c>
      <c r="L16" s="188">
        <v>0</v>
      </c>
      <c r="M16" s="188">
        <v>4</v>
      </c>
      <c r="N16" s="9">
        <f t="shared" ref="N16" si="4">SUM(K16:M16)+I16</f>
        <v>26</v>
      </c>
    </row>
    <row r="17" spans="1:14" ht="14.25" customHeight="1" x14ac:dyDescent="0.45">
      <c r="A17" s="6"/>
      <c r="B17" s="7"/>
      <c r="C17" s="7"/>
      <c r="D17" s="7"/>
      <c r="E17" s="7"/>
      <c r="F17" s="7"/>
      <c r="G17" s="7"/>
      <c r="H17" s="7"/>
      <c r="I17" s="7"/>
      <c r="J17" s="10"/>
      <c r="K17" s="7"/>
      <c r="L17" s="7"/>
      <c r="M17" s="7"/>
      <c r="N17" s="9"/>
    </row>
    <row r="18" spans="1:14" x14ac:dyDescent="0.45">
      <c r="A18" s="2"/>
      <c r="B18" s="11">
        <f t="shared" ref="B18:H18" si="5">SUM(B6:B17)</f>
        <v>3</v>
      </c>
      <c r="C18" s="11">
        <f t="shared" si="5"/>
        <v>2</v>
      </c>
      <c r="D18" s="11">
        <f t="shared" si="5"/>
        <v>0</v>
      </c>
      <c r="E18" s="11">
        <f t="shared" si="5"/>
        <v>7</v>
      </c>
      <c r="F18" s="11">
        <f t="shared" si="5"/>
        <v>17</v>
      </c>
      <c r="G18" s="11">
        <f t="shared" si="5"/>
        <v>23</v>
      </c>
      <c r="H18" s="11">
        <f t="shared" si="5"/>
        <v>18</v>
      </c>
      <c r="I18" s="11">
        <f>SUM(I7:I17)</f>
        <v>70</v>
      </c>
      <c r="J18" s="197">
        <f>((B18*$B$4)+(C18*$C$4)+(D18*$D$4)+(E18*$E$4)+(F18*$F$4)+(G18*$G$4)+(H18*$H$4))/I18</f>
        <v>8.3428571428571434</v>
      </c>
      <c r="K18" s="11">
        <f>SUM(K6:K17)</f>
        <v>0</v>
      </c>
      <c r="L18" s="11">
        <f>SUM(L6:L17)</f>
        <v>3</v>
      </c>
      <c r="M18" s="11">
        <f>SUM(M6:M17)</f>
        <v>4</v>
      </c>
      <c r="N18" s="11">
        <f>SUM(N6:N17)</f>
        <v>77</v>
      </c>
    </row>
    <row r="20" spans="1:14" x14ac:dyDescent="0.45">
      <c r="A20" s="190"/>
      <c r="B20" s="189"/>
      <c r="C20" s="189"/>
      <c r="D20" s="189"/>
      <c r="E20" s="189"/>
      <c r="F20" s="189"/>
      <c r="G20" s="189"/>
      <c r="H20" s="24"/>
      <c r="I20" s="218" t="s">
        <v>6</v>
      </c>
    </row>
    <row r="21" spans="1:14" x14ac:dyDescent="0.45">
      <c r="A21" s="57" t="s">
        <v>9</v>
      </c>
      <c r="B21" s="3" t="s">
        <v>0</v>
      </c>
      <c r="C21" s="3" t="s">
        <v>1</v>
      </c>
      <c r="D21" s="3" t="s">
        <v>2</v>
      </c>
      <c r="E21" s="3" t="s">
        <v>3</v>
      </c>
      <c r="F21" s="3" t="s">
        <v>4</v>
      </c>
      <c r="G21" s="13" t="s">
        <v>40</v>
      </c>
      <c r="H21" s="31" t="s">
        <v>41</v>
      </c>
      <c r="I21" s="218"/>
    </row>
    <row r="22" spans="1:14" x14ac:dyDescent="0.45">
      <c r="A22" s="4" t="s">
        <v>8</v>
      </c>
      <c r="B22" s="5"/>
      <c r="C22" s="5"/>
      <c r="D22" s="5"/>
      <c r="E22" s="5"/>
      <c r="F22" s="5"/>
      <c r="G22" s="5"/>
      <c r="H22" s="5"/>
      <c r="I22" s="5"/>
    </row>
    <row r="23" spans="1:14" x14ac:dyDescent="0.45">
      <c r="A23" s="57"/>
      <c r="B23" s="188"/>
      <c r="C23" s="188"/>
      <c r="D23" s="188"/>
      <c r="E23" s="188"/>
      <c r="F23" s="188"/>
      <c r="G23" s="188"/>
      <c r="H23" s="188"/>
      <c r="I23" s="188"/>
    </row>
    <row r="24" spans="1:14" x14ac:dyDescent="0.45">
      <c r="A24" s="148" t="s">
        <v>128</v>
      </c>
      <c r="B24" s="188">
        <v>24</v>
      </c>
      <c r="C24" s="188">
        <v>0</v>
      </c>
      <c r="D24" s="188">
        <f t="shared" ref="D24" si="6">SUM(B24:C24)</f>
        <v>24</v>
      </c>
      <c r="E24" s="8">
        <f>B24/D24</f>
        <v>1</v>
      </c>
      <c r="F24" s="188">
        <v>0</v>
      </c>
      <c r="G24" s="188">
        <v>4</v>
      </c>
      <c r="H24" s="9">
        <v>0</v>
      </c>
      <c r="I24" s="32">
        <f>SUM(F24:H24)+D24</f>
        <v>28</v>
      </c>
    </row>
    <row r="25" spans="1:14" x14ac:dyDescent="0.45">
      <c r="A25" s="196"/>
      <c r="B25" s="188"/>
      <c r="C25" s="188"/>
      <c r="D25" s="188"/>
      <c r="E25" s="8"/>
      <c r="F25" s="188"/>
      <c r="G25" s="188"/>
      <c r="H25" s="9"/>
      <c r="I25" s="9"/>
    </row>
    <row r="26" spans="1:14" x14ac:dyDescent="0.45">
      <c r="A26" s="57"/>
      <c r="B26" s="184">
        <f>SUM(B24:B25)</f>
        <v>24</v>
      </c>
      <c r="C26" s="184">
        <f>SUM(C24:C25)</f>
        <v>0</v>
      </c>
      <c r="D26" s="184">
        <f>SUM(D24:D25)</f>
        <v>24</v>
      </c>
      <c r="E26" s="12">
        <f t="shared" ref="E26" si="7">B26/D26</f>
        <v>1</v>
      </c>
      <c r="F26" s="184">
        <f>SUM(F24:F25)</f>
        <v>0</v>
      </c>
      <c r="G26" s="184">
        <f>SUM(G24:G25)</f>
        <v>4</v>
      </c>
      <c r="H26" s="184">
        <f>SUM(H24:H25)</f>
        <v>0</v>
      </c>
      <c r="I26" s="154">
        <f>SUM(I24:I25)</f>
        <v>28</v>
      </c>
    </row>
  </sheetData>
  <mergeCells count="4">
    <mergeCell ref="A1:N1"/>
    <mergeCell ref="N3:N4"/>
    <mergeCell ref="A2:O2"/>
    <mergeCell ref="I20:I21"/>
  </mergeCells>
  <pageMargins left="0.39370078740157483" right="0.39370078740157483" top="0.39370078740157483" bottom="0.39370078740157483" header="0.31496062992125984" footer="0.31496062992125984"/>
  <pageSetup paperSize="9" scale="7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21"/>
  <sheetViews>
    <sheetView zoomScaleNormal="100" workbookViewId="0">
      <selection activeCell="N17" sqref="N17"/>
    </sheetView>
  </sheetViews>
  <sheetFormatPr defaultRowHeight="14.25" x14ac:dyDescent="0.45"/>
  <cols>
    <col min="1" max="1" width="69.46484375" bestFit="1" customWidth="1"/>
    <col min="2" max="2" width="9.6640625" customWidth="1"/>
    <col min="3" max="3" width="11.86328125" bestFit="1" customWidth="1"/>
    <col min="4" max="4" width="9.6640625" customWidth="1"/>
    <col min="5" max="5" width="12.6640625" bestFit="1" customWidth="1"/>
    <col min="6" max="6" width="9.6640625" customWidth="1"/>
    <col min="7" max="7" width="10.46484375" bestFit="1" customWidth="1"/>
    <col min="8" max="8" width="10" bestFit="1" customWidth="1"/>
    <col min="9" max="9" width="9.6640625" customWidth="1"/>
    <col min="10" max="10" width="11.6640625" customWidth="1"/>
    <col min="11" max="11" width="9.6640625" customWidth="1"/>
    <col min="12" max="12" width="10.46484375" bestFit="1" customWidth="1"/>
    <col min="13" max="13" width="10" bestFit="1" customWidth="1"/>
    <col min="14" max="14" width="9.6640625" customWidth="1"/>
    <col min="15" max="15" width="11.6640625" customWidth="1"/>
  </cols>
  <sheetData>
    <row r="1" spans="1:15" ht="22.5" x14ac:dyDescent="0.6">
      <c r="A1" s="216" t="s">
        <v>27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5" ht="15.6" customHeight="1" x14ac:dyDescent="0.45">
      <c r="A2" s="217" t="s">
        <v>50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ht="15" customHeight="1" x14ac:dyDescent="0.45">
      <c r="A3" s="1"/>
      <c r="H3" s="24"/>
      <c r="I3" s="218" t="s">
        <v>6</v>
      </c>
    </row>
    <row r="4" spans="1:15" x14ac:dyDescent="0.45">
      <c r="A4" s="2" t="s">
        <v>9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13" t="s">
        <v>40</v>
      </c>
      <c r="H4" s="31" t="s">
        <v>41</v>
      </c>
      <c r="I4" s="218"/>
    </row>
    <row r="5" spans="1:15" ht="14.45" customHeight="1" x14ac:dyDescent="0.45">
      <c r="A5" s="4" t="s">
        <v>8</v>
      </c>
      <c r="B5" s="5"/>
      <c r="C5" s="5"/>
      <c r="D5" s="5"/>
      <c r="E5" s="5"/>
      <c r="F5" s="5"/>
      <c r="G5" s="5"/>
      <c r="H5" s="5"/>
      <c r="I5" s="5"/>
    </row>
    <row r="6" spans="1:15" ht="14.45" customHeight="1" x14ac:dyDescent="0.45">
      <c r="A6" s="2"/>
      <c r="B6" s="7"/>
      <c r="C6" s="7"/>
      <c r="D6" s="7"/>
      <c r="E6" s="7"/>
      <c r="F6" s="7"/>
      <c r="G6" s="7"/>
      <c r="H6" s="7"/>
      <c r="I6" s="7"/>
    </row>
    <row r="7" spans="1:15" ht="14.45" customHeight="1" x14ac:dyDescent="0.45">
      <c r="A7" s="139" t="s">
        <v>92</v>
      </c>
      <c r="B7" s="7">
        <v>13</v>
      </c>
      <c r="C7" s="7">
        <v>1</v>
      </c>
      <c r="D7" s="7">
        <f t="shared" ref="D7" si="0">SUM(B7:C7)</f>
        <v>14</v>
      </c>
      <c r="E7" s="8">
        <f>B7/D7</f>
        <v>0.9285714285714286</v>
      </c>
      <c r="F7" s="7">
        <v>0</v>
      </c>
      <c r="G7" s="7">
        <v>1</v>
      </c>
      <c r="H7" s="9">
        <v>3</v>
      </c>
      <c r="I7" s="32">
        <f>SUM(F7:H7)+D7</f>
        <v>18</v>
      </c>
    </row>
    <row r="8" spans="1:15" ht="14.45" customHeight="1" x14ac:dyDescent="0.45">
      <c r="A8" s="6"/>
      <c r="B8" s="7"/>
      <c r="C8" s="7"/>
      <c r="D8" s="7"/>
      <c r="E8" s="8"/>
      <c r="F8" s="7"/>
      <c r="G8" s="7"/>
      <c r="H8" s="9"/>
      <c r="I8" s="9"/>
    </row>
    <row r="9" spans="1:15" ht="14.45" customHeight="1" x14ac:dyDescent="0.45">
      <c r="A9" s="2"/>
      <c r="B9" s="11">
        <f>SUM(B7:B8)</f>
        <v>13</v>
      </c>
      <c r="C9" s="11">
        <f>SUM(C7:C8)</f>
        <v>1</v>
      </c>
      <c r="D9" s="11">
        <f>SUM(D7:D8)</f>
        <v>14</v>
      </c>
      <c r="E9" s="12">
        <f t="shared" ref="E9" si="1">B9/D9</f>
        <v>0.9285714285714286</v>
      </c>
      <c r="F9" s="11">
        <f>SUM(F7:F8)</f>
        <v>0</v>
      </c>
      <c r="G9" s="11">
        <f>SUM(G7:G8)</f>
        <v>1</v>
      </c>
      <c r="H9" s="11">
        <f>SUM(H7:H8)</f>
        <v>3</v>
      </c>
      <c r="I9" s="23">
        <f>SUM(I7:I8)</f>
        <v>18</v>
      </c>
    </row>
    <row r="10" spans="1:15" ht="14.45" customHeight="1" x14ac:dyDescent="0.45">
      <c r="N10" s="24"/>
    </row>
    <row r="11" spans="1:15" ht="15" customHeight="1" x14ac:dyDescent="0.45">
      <c r="M11" s="20"/>
      <c r="N11" s="218" t="s">
        <v>6</v>
      </c>
    </row>
    <row r="12" spans="1:15" x14ac:dyDescent="0.45">
      <c r="A12" s="2" t="s">
        <v>9</v>
      </c>
      <c r="B12" s="3">
        <v>-3</v>
      </c>
      <c r="C12" s="3">
        <v>0</v>
      </c>
      <c r="D12" s="3">
        <v>2</v>
      </c>
      <c r="E12" s="3">
        <v>4</v>
      </c>
      <c r="F12" s="3">
        <v>7</v>
      </c>
      <c r="G12" s="3">
        <v>10</v>
      </c>
      <c r="H12" s="3">
        <v>12</v>
      </c>
      <c r="I12" s="3" t="s">
        <v>2</v>
      </c>
      <c r="J12" s="3" t="s">
        <v>7</v>
      </c>
      <c r="K12" s="13" t="s">
        <v>4</v>
      </c>
      <c r="L12" s="13" t="s">
        <v>40</v>
      </c>
      <c r="M12" s="13" t="s">
        <v>41</v>
      </c>
      <c r="N12" s="218"/>
    </row>
    <row r="13" spans="1:15" x14ac:dyDescent="0.45">
      <c r="A13" s="4" t="s">
        <v>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18"/>
      <c r="M13" s="18"/>
      <c r="N13" s="5"/>
    </row>
    <row r="14" spans="1:15" x14ac:dyDescent="0.45">
      <c r="A14" s="6"/>
      <c r="B14" s="7"/>
      <c r="C14" s="7"/>
      <c r="D14" s="7"/>
      <c r="E14" s="7"/>
      <c r="F14" s="7"/>
      <c r="G14" s="7"/>
      <c r="H14" s="7"/>
      <c r="J14" s="17"/>
      <c r="K14" s="7"/>
      <c r="L14" s="7"/>
      <c r="M14" s="7"/>
      <c r="N14" s="9"/>
    </row>
    <row r="15" spans="1:15" x14ac:dyDescent="0.45">
      <c r="A15" s="140" t="s">
        <v>127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4</v>
      </c>
      <c r="H15" s="7">
        <v>8</v>
      </c>
      <c r="I15" s="7">
        <f>SUM(B15:H15)</f>
        <v>12</v>
      </c>
      <c r="J15" s="10">
        <f>((B15*$B$12)+(C15*$C$12)+(D15*$D$12)+(E15*$E$12)+(F15*$F$12)+(G15*$G$12)+(H15*$H$12))/I15</f>
        <v>11.333333333333334</v>
      </c>
      <c r="K15" s="7">
        <v>0</v>
      </c>
      <c r="L15" s="7">
        <v>0</v>
      </c>
      <c r="M15" s="7">
        <v>0</v>
      </c>
      <c r="N15" s="9">
        <f t="shared" ref="N15" si="2">SUM(K15:M15)+I15</f>
        <v>12</v>
      </c>
    </row>
    <row r="16" spans="1:15" ht="14.45" customHeight="1" x14ac:dyDescent="0.45">
      <c r="A16" s="6"/>
      <c r="B16" s="7"/>
      <c r="C16" s="7"/>
      <c r="D16" s="7"/>
      <c r="E16" s="7"/>
      <c r="F16" s="7"/>
      <c r="G16" s="7"/>
      <c r="H16" s="7"/>
      <c r="J16" s="10"/>
      <c r="K16" s="7"/>
      <c r="L16" s="7"/>
      <c r="M16" s="7"/>
      <c r="N16" s="9"/>
    </row>
    <row r="17" spans="1:14" s="189" customFormat="1" ht="14.45" customHeight="1" x14ac:dyDescent="0.45">
      <c r="A17" s="148" t="s">
        <v>126</v>
      </c>
      <c r="B17" s="188">
        <v>1</v>
      </c>
      <c r="C17" s="188">
        <v>0</v>
      </c>
      <c r="D17" s="188">
        <v>0</v>
      </c>
      <c r="E17" s="188">
        <v>2</v>
      </c>
      <c r="F17" s="188">
        <v>1</v>
      </c>
      <c r="G17" s="188">
        <v>1</v>
      </c>
      <c r="H17" s="188">
        <v>6</v>
      </c>
      <c r="I17" s="188">
        <f>SUM(B17:H17)</f>
        <v>11</v>
      </c>
      <c r="J17" s="10">
        <f>((B17*$B$12)+(C17*$C$12)+(D17*$D$12)+(E17*$E$12)+(F17*$F$12)+(G17*$G$12)+(H17*$H$12))/I17</f>
        <v>8.545454545454545</v>
      </c>
      <c r="K17" s="188">
        <v>0</v>
      </c>
      <c r="L17" s="188">
        <v>1</v>
      </c>
      <c r="M17" s="188">
        <v>0</v>
      </c>
      <c r="N17" s="9">
        <f t="shared" ref="N17" si="3">SUM(K17:M17)+I17</f>
        <v>12</v>
      </c>
    </row>
    <row r="18" spans="1:14" s="189" customFormat="1" ht="14.45" customHeight="1" x14ac:dyDescent="0.45">
      <c r="A18" s="196"/>
      <c r="B18" s="188"/>
      <c r="C18" s="188"/>
      <c r="D18" s="188"/>
      <c r="E18" s="188"/>
      <c r="F18" s="188"/>
      <c r="G18" s="188"/>
      <c r="H18" s="188"/>
      <c r="I18" s="188"/>
      <c r="J18" s="10"/>
      <c r="K18" s="188"/>
      <c r="L18" s="188"/>
      <c r="M18" s="188"/>
      <c r="N18" s="9"/>
    </row>
    <row r="19" spans="1:14" s="189" customFormat="1" ht="14.45" customHeight="1" x14ac:dyDescent="0.45">
      <c r="A19" s="148" t="s">
        <v>93</v>
      </c>
      <c r="B19" s="188">
        <v>0</v>
      </c>
      <c r="C19" s="188">
        <v>0</v>
      </c>
      <c r="D19" s="188">
        <v>0</v>
      </c>
      <c r="E19" s="188">
        <v>0</v>
      </c>
      <c r="F19" s="188">
        <v>7</v>
      </c>
      <c r="G19" s="188">
        <v>5</v>
      </c>
      <c r="H19" s="188">
        <v>0</v>
      </c>
      <c r="I19" s="188">
        <f>SUM(B19:H19)</f>
        <v>12</v>
      </c>
      <c r="J19" s="10">
        <f>((B19*$B$12)+(C19*$C$12)+(D19*$D$12)+(E19*$E$12)+(F19*$F$12)+(G19*$G$12)+(H19*$H$12))/I19</f>
        <v>8.25</v>
      </c>
      <c r="K19" s="188">
        <v>0</v>
      </c>
      <c r="L19" s="188">
        <v>0</v>
      </c>
      <c r="M19" s="188">
        <v>4</v>
      </c>
      <c r="N19" s="9">
        <f t="shared" ref="N19" si="4">SUM(K19:M19)+I19</f>
        <v>16</v>
      </c>
    </row>
    <row r="20" spans="1:14" s="189" customFormat="1" ht="14.45" customHeight="1" x14ac:dyDescent="0.45">
      <c r="A20" s="196"/>
      <c r="B20" s="188"/>
      <c r="C20" s="188"/>
      <c r="D20" s="188"/>
      <c r="E20" s="188"/>
      <c r="F20" s="188"/>
      <c r="G20" s="188"/>
      <c r="H20" s="188"/>
      <c r="I20" s="188"/>
      <c r="J20" s="10"/>
      <c r="K20" s="188"/>
      <c r="L20" s="188"/>
      <c r="M20" s="188"/>
      <c r="N20" s="9"/>
    </row>
    <row r="21" spans="1:14" x14ac:dyDescent="0.45">
      <c r="A21" s="2"/>
      <c r="B21" s="11">
        <f t="shared" ref="B21:H21" si="5">SUM(B14:B20)</f>
        <v>1</v>
      </c>
      <c r="C21" s="11">
        <f t="shared" si="5"/>
        <v>0</v>
      </c>
      <c r="D21" s="11">
        <f t="shared" si="5"/>
        <v>0</v>
      </c>
      <c r="E21" s="11">
        <f t="shared" si="5"/>
        <v>2</v>
      </c>
      <c r="F21" s="11">
        <f t="shared" si="5"/>
        <v>8</v>
      </c>
      <c r="G21" s="11">
        <f t="shared" si="5"/>
        <v>10</v>
      </c>
      <c r="H21" s="11">
        <f t="shared" si="5"/>
        <v>14</v>
      </c>
      <c r="I21" s="11">
        <f>SUM(I15:I20)</f>
        <v>35</v>
      </c>
      <c r="J21" s="197">
        <f>((B21*$B$12)+(C21*$C$12)+(D21*$D$12)+(E21*$E$12)+(F21*$F$12)+(G21*$G$12)+(H21*$H$12))/I21</f>
        <v>9.4</v>
      </c>
      <c r="K21" s="11">
        <f>SUM(K14:K20)</f>
        <v>0</v>
      </c>
      <c r="L21" s="11">
        <f>SUM(L14:L20)</f>
        <v>1</v>
      </c>
      <c r="M21" s="11">
        <f>SUM(M14:M20)</f>
        <v>4</v>
      </c>
      <c r="N21" s="11">
        <f>SUM(N14:N20)</f>
        <v>40</v>
      </c>
    </row>
  </sheetData>
  <mergeCells count="4">
    <mergeCell ref="N11:N12"/>
    <mergeCell ref="I3:I4"/>
    <mergeCell ref="A1:N1"/>
    <mergeCell ref="A2:O2"/>
  </mergeCells>
  <pageMargins left="0.39370078740157483" right="0.39370078740157483" top="0.39370078740157483" bottom="0.39370078740157483" header="0.31496062992125984" footer="0.31496062992125984"/>
  <pageSetup paperSize="9" scale="71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25"/>
  <sheetViews>
    <sheetView zoomScaleNormal="100" workbookViewId="0">
      <selection activeCell="F33" sqref="F33"/>
    </sheetView>
  </sheetViews>
  <sheetFormatPr defaultRowHeight="14.25" x14ac:dyDescent="0.45"/>
  <cols>
    <col min="1" max="1" width="60.6640625" customWidth="1"/>
    <col min="2" max="2" width="9.6640625" customWidth="1"/>
    <col min="3" max="3" width="11.86328125" bestFit="1" customWidth="1"/>
    <col min="4" max="4" width="9.6640625" customWidth="1"/>
    <col min="5" max="5" width="12.6640625" bestFit="1" customWidth="1"/>
    <col min="6" max="6" width="9.6640625" customWidth="1"/>
    <col min="7" max="7" width="10.46484375" bestFit="1" customWidth="1"/>
    <col min="8" max="8" width="10" bestFit="1" customWidth="1"/>
    <col min="9" max="9" width="9.6640625" customWidth="1"/>
    <col min="10" max="10" width="11.6640625" customWidth="1"/>
    <col min="11" max="11" width="9.6640625" customWidth="1"/>
    <col min="12" max="12" width="10.46484375" bestFit="1" customWidth="1"/>
    <col min="13" max="13" width="10" bestFit="1" customWidth="1"/>
    <col min="14" max="14" width="9.6640625" customWidth="1"/>
    <col min="15" max="15" width="11.6640625" customWidth="1"/>
  </cols>
  <sheetData>
    <row r="1" spans="1:15" ht="22.5" x14ac:dyDescent="0.6">
      <c r="A1" s="216" t="s">
        <v>28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5" ht="15.6" customHeight="1" x14ac:dyDescent="0.4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ht="15" customHeight="1" x14ac:dyDescent="0.45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20"/>
      <c r="N3" s="218" t="s">
        <v>6</v>
      </c>
      <c r="O3" s="189"/>
    </row>
    <row r="4" spans="1:15" x14ac:dyDescent="0.45">
      <c r="A4" s="57" t="s">
        <v>9</v>
      </c>
      <c r="B4" s="3">
        <v>-3</v>
      </c>
      <c r="C4" s="3">
        <v>0</v>
      </c>
      <c r="D4" s="3">
        <v>2</v>
      </c>
      <c r="E4" s="3">
        <v>4</v>
      </c>
      <c r="F4" s="3">
        <v>7</v>
      </c>
      <c r="G4" s="3">
        <v>10</v>
      </c>
      <c r="H4" s="3">
        <v>12</v>
      </c>
      <c r="I4" s="3" t="s">
        <v>2</v>
      </c>
      <c r="J4" s="3" t="s">
        <v>7</v>
      </c>
      <c r="K4" s="13" t="s">
        <v>4</v>
      </c>
      <c r="L4" s="13" t="s">
        <v>40</v>
      </c>
      <c r="M4" s="13" t="s">
        <v>41</v>
      </c>
      <c r="N4" s="218"/>
      <c r="O4" s="189"/>
    </row>
    <row r="5" spans="1:15" ht="14.45" customHeight="1" x14ac:dyDescent="0.45">
      <c r="A5" s="4" t="s">
        <v>8</v>
      </c>
      <c r="B5" s="5"/>
      <c r="C5" s="5"/>
      <c r="D5" s="5"/>
      <c r="E5" s="5"/>
      <c r="F5" s="5"/>
      <c r="G5" s="5"/>
      <c r="H5" s="5"/>
      <c r="I5" s="5"/>
      <c r="J5" s="5"/>
      <c r="K5" s="5"/>
      <c r="L5" s="18"/>
      <c r="M5" s="18"/>
      <c r="N5" s="5"/>
      <c r="O5" s="189"/>
    </row>
    <row r="6" spans="1:15" ht="14.45" customHeight="1" x14ac:dyDescent="0.45">
      <c r="A6" s="196"/>
      <c r="B6" s="185"/>
      <c r="C6" s="185"/>
      <c r="D6" s="185"/>
      <c r="E6" s="185"/>
      <c r="F6" s="185"/>
      <c r="G6" s="185"/>
      <c r="H6" s="185"/>
      <c r="I6" s="90"/>
      <c r="J6" s="91"/>
      <c r="K6" s="185"/>
      <c r="L6" s="185"/>
      <c r="M6" s="185"/>
      <c r="N6" s="167"/>
      <c r="O6" s="189"/>
    </row>
    <row r="7" spans="1:15" ht="14.45" customHeight="1" x14ac:dyDescent="0.45">
      <c r="A7" s="196" t="s">
        <v>137</v>
      </c>
      <c r="B7" s="169">
        <v>2</v>
      </c>
      <c r="C7" s="169">
        <v>0</v>
      </c>
      <c r="D7" s="169">
        <v>1</v>
      </c>
      <c r="E7" s="50">
        <v>7</v>
      </c>
      <c r="F7" s="169">
        <v>15</v>
      </c>
      <c r="G7" s="169">
        <v>10</v>
      </c>
      <c r="H7" s="169">
        <v>7</v>
      </c>
      <c r="I7" s="185">
        <f>SUM(B7:H7)</f>
        <v>42</v>
      </c>
      <c r="J7" s="199">
        <f>((B7*$B$4)+(C7*$C$4)+(D7*$D$4)+(E7*$E$4)+(F7*$F$4)+(G7*$G$4)+(H7*$H$4))/I7</f>
        <v>7.4523809523809526</v>
      </c>
      <c r="K7" s="169">
        <v>0</v>
      </c>
      <c r="L7" s="169">
        <v>6</v>
      </c>
      <c r="M7" s="185">
        <v>0</v>
      </c>
      <c r="N7" s="167">
        <f>SUM(K7:M7)+I7</f>
        <v>48</v>
      </c>
      <c r="O7" s="189"/>
    </row>
    <row r="8" spans="1:15" ht="14.45" customHeight="1" x14ac:dyDescent="0.45">
      <c r="A8" s="196"/>
      <c r="B8" s="185"/>
      <c r="C8" s="185"/>
      <c r="D8" s="185"/>
      <c r="E8" s="185"/>
      <c r="F8" s="185"/>
      <c r="G8" s="185"/>
      <c r="H8" s="185"/>
      <c r="I8" s="90"/>
      <c r="J8" s="199"/>
      <c r="K8" s="185"/>
      <c r="L8" s="185"/>
      <c r="M8" s="185"/>
      <c r="N8" s="167"/>
      <c r="O8" s="189"/>
    </row>
    <row r="9" spans="1:15" x14ac:dyDescent="0.45">
      <c r="A9" s="196" t="s">
        <v>74</v>
      </c>
      <c r="B9" s="169">
        <v>0</v>
      </c>
      <c r="C9" s="169">
        <v>3</v>
      </c>
      <c r="D9" s="169">
        <v>3</v>
      </c>
      <c r="E9" s="50">
        <v>8</v>
      </c>
      <c r="F9" s="169">
        <v>10</v>
      </c>
      <c r="G9" s="169">
        <v>10</v>
      </c>
      <c r="H9" s="169">
        <v>2</v>
      </c>
      <c r="I9" s="185">
        <f>SUM(B9:H9)</f>
        <v>36</v>
      </c>
      <c r="J9" s="199">
        <f>((B9*$B$4)+(C9*$C$4)+(D9*$D$4)+(E9*$E$4)+(F9*$F$4)+(G9*$G$4)+(H9*$H$4))/I9</f>
        <v>6.4444444444444446</v>
      </c>
      <c r="K9" s="185">
        <v>0</v>
      </c>
      <c r="L9" s="185">
        <v>0</v>
      </c>
      <c r="M9" s="185">
        <v>10</v>
      </c>
      <c r="N9" s="167">
        <f t="shared" ref="N9:N11" si="0">SUM(K9:M9)+I9</f>
        <v>46</v>
      </c>
      <c r="O9" s="189"/>
    </row>
    <row r="10" spans="1:15" s="189" customFormat="1" x14ac:dyDescent="0.45">
      <c r="A10" s="196"/>
      <c r="B10" s="169"/>
      <c r="C10" s="169"/>
      <c r="D10" s="169"/>
      <c r="E10" s="50"/>
      <c r="F10" s="169"/>
      <c r="G10" s="169"/>
      <c r="H10" s="169"/>
      <c r="I10" s="185"/>
      <c r="J10" s="199"/>
      <c r="K10" s="185"/>
      <c r="L10" s="185"/>
      <c r="M10" s="185"/>
      <c r="N10" s="167"/>
    </row>
    <row r="11" spans="1:15" s="189" customFormat="1" x14ac:dyDescent="0.45">
      <c r="A11" s="196" t="s">
        <v>143</v>
      </c>
      <c r="B11" s="169">
        <v>0</v>
      </c>
      <c r="C11" s="169">
        <v>0</v>
      </c>
      <c r="D11" s="169">
        <v>0</v>
      </c>
      <c r="E11" s="50">
        <v>1</v>
      </c>
      <c r="F11" s="169">
        <v>0</v>
      </c>
      <c r="G11" s="169">
        <v>0</v>
      </c>
      <c r="H11" s="169">
        <v>0</v>
      </c>
      <c r="I11" s="185">
        <f>SUM(B11:H11)</f>
        <v>1</v>
      </c>
      <c r="J11" s="199">
        <f>((B11*$B$4)+(C11*$C$4)+(D11*$D$4)+(E11*$E$4)+(F11*$F$4)+(G11*$G$4)+(H11*$H$4))/I11</f>
        <v>4</v>
      </c>
      <c r="K11" s="185">
        <v>0</v>
      </c>
      <c r="L11" s="185">
        <v>0</v>
      </c>
      <c r="M11" s="185">
        <v>0</v>
      </c>
      <c r="N11" s="167">
        <f t="shared" si="0"/>
        <v>1</v>
      </c>
    </row>
    <row r="12" spans="1:15" x14ac:dyDescent="0.45">
      <c r="A12" s="196"/>
      <c r="B12" s="185"/>
      <c r="C12" s="185"/>
      <c r="D12" s="185"/>
      <c r="E12" s="185"/>
      <c r="F12" s="185"/>
      <c r="G12" s="185"/>
      <c r="H12" s="185"/>
      <c r="I12" s="185"/>
      <c r="J12" s="199"/>
      <c r="K12" s="185"/>
      <c r="L12" s="185"/>
      <c r="M12" s="185"/>
      <c r="N12" s="167"/>
      <c r="O12" s="189"/>
    </row>
    <row r="13" spans="1:15" x14ac:dyDescent="0.45">
      <c r="A13" s="196" t="s">
        <v>138</v>
      </c>
      <c r="B13" s="169">
        <v>3</v>
      </c>
      <c r="C13" s="169">
        <v>7</v>
      </c>
      <c r="D13" s="169">
        <v>9</v>
      </c>
      <c r="E13" s="50">
        <v>3</v>
      </c>
      <c r="F13" s="169">
        <v>13</v>
      </c>
      <c r="G13" s="169">
        <v>0</v>
      </c>
      <c r="H13" s="169">
        <v>0</v>
      </c>
      <c r="I13" s="185">
        <f>SUM(B13:H13)</f>
        <v>35</v>
      </c>
      <c r="J13" s="199">
        <f>((B13*$B$4)+(C13*$C$4)+(D13*$D$4)+(E13*$E$4)+(F13*$F$4)+(G13*$G$4)+(H13*$H$4))/I13</f>
        <v>3.2</v>
      </c>
      <c r="K13" s="185">
        <v>0</v>
      </c>
      <c r="L13" s="169">
        <v>0</v>
      </c>
      <c r="M13" s="169">
        <v>10</v>
      </c>
      <c r="N13" s="167">
        <f t="shared" ref="N13:N17" si="1">SUM(K13:M13)+I13</f>
        <v>45</v>
      </c>
      <c r="O13" s="189"/>
    </row>
    <row r="14" spans="1:15" s="189" customFormat="1" x14ac:dyDescent="0.45">
      <c r="A14" s="196"/>
      <c r="B14" s="169"/>
      <c r="C14" s="169"/>
      <c r="D14" s="169"/>
      <c r="E14" s="50"/>
      <c r="F14" s="169"/>
      <c r="G14" s="169"/>
      <c r="H14" s="169"/>
      <c r="I14" s="185"/>
      <c r="J14" s="199"/>
      <c r="K14" s="185"/>
      <c r="L14" s="169"/>
      <c r="M14" s="169"/>
      <c r="N14" s="167"/>
    </row>
    <row r="15" spans="1:15" s="189" customFormat="1" x14ac:dyDescent="0.45">
      <c r="A15" s="196" t="s">
        <v>142</v>
      </c>
      <c r="B15" s="169">
        <v>1</v>
      </c>
      <c r="C15" s="169">
        <v>0</v>
      </c>
      <c r="D15" s="169">
        <v>1</v>
      </c>
      <c r="E15" s="50">
        <v>0</v>
      </c>
      <c r="F15" s="169">
        <v>0</v>
      </c>
      <c r="G15" s="169">
        <v>1</v>
      </c>
      <c r="H15" s="169">
        <v>0</v>
      </c>
      <c r="I15" s="185">
        <f>SUM(B15:H15)</f>
        <v>3</v>
      </c>
      <c r="J15" s="199">
        <f>((B15*$B$4)+(C15*$C$4)+(D15*$D$4)+(E15*$E$4)+(F15*$F$4)+(G15*$G$4)+(H15*$H$4))/I15</f>
        <v>3</v>
      </c>
      <c r="K15" s="185">
        <v>0</v>
      </c>
      <c r="L15" s="169">
        <v>0</v>
      </c>
      <c r="M15" s="169">
        <v>0</v>
      </c>
      <c r="N15" s="167">
        <f t="shared" si="1"/>
        <v>3</v>
      </c>
    </row>
    <row r="16" spans="1:15" x14ac:dyDescent="0.45">
      <c r="A16" s="196"/>
      <c r="B16" s="185"/>
      <c r="C16" s="185"/>
      <c r="D16" s="185"/>
      <c r="E16" s="185"/>
      <c r="F16" s="185"/>
      <c r="G16" s="185"/>
      <c r="H16" s="185"/>
      <c r="I16" s="185"/>
      <c r="J16" s="199"/>
      <c r="K16" s="185"/>
      <c r="L16" s="185"/>
      <c r="M16" s="185"/>
      <c r="N16" s="167"/>
      <c r="O16" s="189"/>
    </row>
    <row r="17" spans="1:15" s="189" customFormat="1" x14ac:dyDescent="0.45">
      <c r="A17" s="148" t="s">
        <v>75</v>
      </c>
      <c r="B17" s="185">
        <v>0</v>
      </c>
      <c r="C17" s="185">
        <v>7</v>
      </c>
      <c r="D17" s="185">
        <v>6</v>
      </c>
      <c r="E17" s="185">
        <v>6</v>
      </c>
      <c r="F17" s="185">
        <v>8</v>
      </c>
      <c r="G17" s="185">
        <v>7</v>
      </c>
      <c r="H17" s="185">
        <v>1</v>
      </c>
      <c r="I17" s="185">
        <f>SUM(B17:H17)</f>
        <v>35</v>
      </c>
      <c r="J17" s="199">
        <f>((B17*$B$4)+(C17*$C$4)+(D17*$D$4)+(E17*$E$4)+(F17*$F$4)+(G17*$G$4)+(H17*$H$4))/I17</f>
        <v>4.9714285714285715</v>
      </c>
      <c r="K17" s="185">
        <v>0</v>
      </c>
      <c r="L17" s="185">
        <v>0</v>
      </c>
      <c r="M17" s="185">
        <v>11</v>
      </c>
      <c r="N17" s="167">
        <f t="shared" si="1"/>
        <v>46</v>
      </c>
    </row>
    <row r="18" spans="1:15" s="189" customFormat="1" x14ac:dyDescent="0.45">
      <c r="A18" s="148"/>
      <c r="B18" s="185"/>
      <c r="C18" s="185"/>
      <c r="D18" s="185"/>
      <c r="E18" s="185"/>
      <c r="F18" s="185"/>
      <c r="G18" s="185"/>
      <c r="H18" s="185"/>
      <c r="I18" s="185"/>
      <c r="J18" s="199"/>
      <c r="K18" s="185"/>
      <c r="L18" s="185"/>
      <c r="M18" s="185"/>
      <c r="N18" s="167"/>
    </row>
    <row r="19" spans="1:15" x14ac:dyDescent="0.45">
      <c r="A19" s="148" t="s">
        <v>141</v>
      </c>
      <c r="B19" s="169">
        <v>0</v>
      </c>
      <c r="C19" s="169">
        <v>2</v>
      </c>
      <c r="D19" s="169">
        <v>3</v>
      </c>
      <c r="E19" s="50">
        <v>6</v>
      </c>
      <c r="F19" s="169">
        <v>4</v>
      </c>
      <c r="G19" s="169">
        <v>8</v>
      </c>
      <c r="H19" s="169">
        <v>0</v>
      </c>
      <c r="I19" s="185">
        <f>SUM(B19:H19)</f>
        <v>23</v>
      </c>
      <c r="J19" s="199">
        <f>((B19*$B$4)+(C19*$C$4)+(D19*$D$4)+(E19*$E$4)+(F19*$F$4)+(G19*$G$4)+(H19*$H$4))/I19</f>
        <v>6</v>
      </c>
      <c r="K19" s="185">
        <v>0</v>
      </c>
      <c r="L19" s="169">
        <v>0</v>
      </c>
      <c r="M19" s="169">
        <v>0</v>
      </c>
      <c r="N19" s="167">
        <f t="shared" ref="N19" si="2">SUM(K19:M19)+I19</f>
        <v>23</v>
      </c>
      <c r="O19" s="189"/>
    </row>
    <row r="20" spans="1:15" x14ac:dyDescent="0.45">
      <c r="A20" s="196"/>
      <c r="B20" s="188"/>
      <c r="C20" s="188"/>
      <c r="D20" s="188"/>
      <c r="E20" s="188"/>
      <c r="F20" s="188"/>
      <c r="G20" s="188"/>
      <c r="H20" s="188"/>
      <c r="I20" s="188"/>
      <c r="J20" s="199"/>
      <c r="K20" s="188"/>
      <c r="L20" s="188"/>
      <c r="M20" s="188"/>
      <c r="N20" s="9"/>
      <c r="O20" s="189"/>
    </row>
    <row r="21" spans="1:15" x14ac:dyDescent="0.45">
      <c r="A21" s="57"/>
      <c r="B21" s="184">
        <f t="shared" ref="B21:H21" si="3">SUM(B6:B19)</f>
        <v>6</v>
      </c>
      <c r="C21" s="184">
        <f t="shared" si="3"/>
        <v>19</v>
      </c>
      <c r="D21" s="184">
        <f t="shared" si="3"/>
        <v>23</v>
      </c>
      <c r="E21" s="184">
        <f t="shared" si="3"/>
        <v>31</v>
      </c>
      <c r="F21" s="184">
        <f t="shared" si="3"/>
        <v>50</v>
      </c>
      <c r="G21" s="184">
        <f t="shared" si="3"/>
        <v>36</v>
      </c>
      <c r="H21" s="184">
        <f t="shared" si="3"/>
        <v>10</v>
      </c>
      <c r="I21" s="184">
        <f>SUM(I7:I19)</f>
        <v>175</v>
      </c>
      <c r="J21" s="200">
        <f>((B21*$B$4)+(C21*$C$4)+(D21*$D$4)+(E21*$E$4)+(F21*$F$4)+(G21*$G$4)+(H21*$H$4))/I21</f>
        <v>5.6114285714285712</v>
      </c>
      <c r="K21" s="184">
        <f>SUM(K6:K19)</f>
        <v>0</v>
      </c>
      <c r="L21" s="184">
        <f>SUM(L6:L19)</f>
        <v>6</v>
      </c>
      <c r="M21" s="184">
        <f>SUM(M6:M19)</f>
        <v>31</v>
      </c>
      <c r="N21" s="184">
        <f>SUM(N6:N19)</f>
        <v>212</v>
      </c>
      <c r="O21" s="189"/>
    </row>
    <row r="22" spans="1:15" x14ac:dyDescent="0.45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</row>
    <row r="23" spans="1:15" x14ac:dyDescent="0.45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</row>
    <row r="24" spans="1:15" x14ac:dyDescent="0.45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</row>
    <row r="25" spans="1:15" x14ac:dyDescent="0.45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</row>
  </sheetData>
  <mergeCells count="3">
    <mergeCell ref="A1:N1"/>
    <mergeCell ref="N3:N4"/>
    <mergeCell ref="A2:O2"/>
  </mergeCells>
  <pageMargins left="0.39370078740157483" right="0.39370078740157483" top="0.39370078740157483" bottom="0.39370078740157483" header="0.31496062992125984" footer="0.31496062992125984"/>
  <pageSetup paperSize="9" scale="7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21"/>
  <sheetViews>
    <sheetView zoomScaleNormal="100" workbookViewId="0">
      <selection activeCell="D19" sqref="D19"/>
    </sheetView>
  </sheetViews>
  <sheetFormatPr defaultRowHeight="14.25" x14ac:dyDescent="0.45"/>
  <cols>
    <col min="1" max="1" width="60.6640625" customWidth="1"/>
    <col min="2" max="2" width="9.6640625" customWidth="1"/>
    <col min="3" max="3" width="11.86328125" bestFit="1" customWidth="1"/>
    <col min="4" max="4" width="9.6640625" customWidth="1"/>
    <col min="5" max="5" width="12.6640625" bestFit="1" customWidth="1"/>
    <col min="6" max="6" width="9.6640625" customWidth="1"/>
    <col min="7" max="7" width="10.46484375" bestFit="1" customWidth="1"/>
    <col min="8" max="8" width="10" bestFit="1" customWidth="1"/>
    <col min="9" max="9" width="9.6640625" customWidth="1"/>
    <col min="10" max="10" width="11.6640625" customWidth="1"/>
    <col min="11" max="11" width="9.6640625" customWidth="1"/>
    <col min="12" max="12" width="10.46484375" bestFit="1" customWidth="1"/>
    <col min="13" max="13" width="10" bestFit="1" customWidth="1"/>
    <col min="14" max="14" width="9.6640625" customWidth="1"/>
    <col min="15" max="15" width="11.6640625" customWidth="1"/>
  </cols>
  <sheetData>
    <row r="1" spans="1:15" ht="22.5" x14ac:dyDescent="0.6">
      <c r="A1" s="216" t="s">
        <v>29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5" ht="15.4" x14ac:dyDescent="0.4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5" ht="15" customHeight="1" x14ac:dyDescent="0.45">
      <c r="A3" s="1"/>
      <c r="H3" s="24"/>
      <c r="I3" s="218" t="s">
        <v>6</v>
      </c>
    </row>
    <row r="4" spans="1:15" x14ac:dyDescent="0.45">
      <c r="A4" s="2" t="s">
        <v>9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13" t="s">
        <v>40</v>
      </c>
      <c r="H4" s="31" t="s">
        <v>41</v>
      </c>
      <c r="I4" s="218"/>
    </row>
    <row r="5" spans="1:15" x14ac:dyDescent="0.45">
      <c r="A5" s="4" t="s">
        <v>8</v>
      </c>
      <c r="B5" s="5"/>
      <c r="C5" s="5"/>
      <c r="D5" s="5"/>
      <c r="E5" s="5"/>
      <c r="F5" s="5"/>
      <c r="G5" s="5"/>
      <c r="H5" s="5"/>
      <c r="I5" s="5"/>
    </row>
    <row r="6" spans="1:15" x14ac:dyDescent="0.45">
      <c r="A6" s="2"/>
      <c r="B6" s="7"/>
      <c r="C6" s="7"/>
      <c r="D6" s="7"/>
      <c r="E6" s="7"/>
      <c r="F6" s="7"/>
      <c r="G6" s="7"/>
      <c r="H6" s="7"/>
      <c r="I6" s="7"/>
    </row>
    <row r="7" spans="1:15" x14ac:dyDescent="0.45">
      <c r="A7" s="6" t="s">
        <v>109</v>
      </c>
      <c r="B7" s="185">
        <v>10</v>
      </c>
      <c r="C7" s="185">
        <v>0</v>
      </c>
      <c r="D7" s="7">
        <f t="shared" ref="D7" si="0">SUM(B7:C7)</f>
        <v>10</v>
      </c>
      <c r="E7" s="8">
        <f>B7/D7</f>
        <v>1</v>
      </c>
      <c r="F7" s="185">
        <v>0</v>
      </c>
      <c r="G7" s="185">
        <v>1</v>
      </c>
      <c r="H7" s="167">
        <v>0</v>
      </c>
      <c r="I7" s="32">
        <f>SUM(F7:H7)+D7</f>
        <v>11</v>
      </c>
    </row>
    <row r="8" spans="1:15" x14ac:dyDescent="0.45">
      <c r="A8" s="6"/>
      <c r="B8" s="185"/>
      <c r="C8" s="185"/>
      <c r="D8" s="7"/>
      <c r="E8" s="8"/>
      <c r="F8" s="185"/>
      <c r="G8" s="185"/>
      <c r="H8" s="167"/>
      <c r="I8" s="9"/>
    </row>
    <row r="9" spans="1:15" x14ac:dyDescent="0.45">
      <c r="A9" s="2"/>
      <c r="B9" s="11">
        <f>SUM(B7:B8)</f>
        <v>10</v>
      </c>
      <c r="C9" s="11">
        <f>SUM(C7:C8)</f>
        <v>0</v>
      </c>
      <c r="D9" s="11">
        <f>SUM(D7:D8)</f>
        <v>10</v>
      </c>
      <c r="E9" s="12">
        <f t="shared" ref="E9" si="1">B9/D9</f>
        <v>1</v>
      </c>
      <c r="F9" s="11">
        <f>SUM(F7:F8)</f>
        <v>0</v>
      </c>
      <c r="G9" s="11">
        <f>SUM(G7:G8)</f>
        <v>1</v>
      </c>
      <c r="H9" s="11">
        <f>SUM(H7:H8)</f>
        <v>0</v>
      </c>
      <c r="I9" s="23">
        <f>SUM(I7:I8)</f>
        <v>11</v>
      </c>
    </row>
    <row r="10" spans="1:15" ht="15" customHeight="1" x14ac:dyDescent="0.45">
      <c r="N10" s="24"/>
    </row>
    <row r="11" spans="1:15" ht="15" customHeight="1" x14ac:dyDescent="0.45">
      <c r="M11" s="20"/>
      <c r="N11" s="218" t="s">
        <v>6</v>
      </c>
    </row>
    <row r="12" spans="1:15" x14ac:dyDescent="0.45">
      <c r="A12" s="2" t="s">
        <v>9</v>
      </c>
      <c r="B12" s="3">
        <v>-3</v>
      </c>
      <c r="C12" s="3">
        <v>0</v>
      </c>
      <c r="D12" s="3">
        <v>2</v>
      </c>
      <c r="E12" s="3">
        <v>4</v>
      </c>
      <c r="F12" s="3">
        <v>7</v>
      </c>
      <c r="G12" s="3">
        <v>10</v>
      </c>
      <c r="H12" s="3">
        <v>12</v>
      </c>
      <c r="I12" s="3" t="s">
        <v>2</v>
      </c>
      <c r="J12" s="3" t="s">
        <v>7</v>
      </c>
      <c r="K12" s="13" t="s">
        <v>4</v>
      </c>
      <c r="L12" s="13" t="s">
        <v>40</v>
      </c>
      <c r="M12" s="13" t="s">
        <v>41</v>
      </c>
      <c r="N12" s="218"/>
    </row>
    <row r="13" spans="1:15" x14ac:dyDescent="0.45">
      <c r="A13" s="4" t="s">
        <v>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18"/>
      <c r="M13" s="18"/>
      <c r="N13" s="5"/>
    </row>
    <row r="14" spans="1:15" x14ac:dyDescent="0.45">
      <c r="A14" s="6"/>
      <c r="B14" s="7"/>
      <c r="C14" s="7"/>
      <c r="D14" s="7"/>
      <c r="E14" s="7"/>
      <c r="F14" s="7"/>
      <c r="G14" s="7"/>
      <c r="H14" s="7"/>
      <c r="J14" s="17"/>
      <c r="K14" s="7"/>
      <c r="L14" s="7"/>
      <c r="M14" s="7"/>
      <c r="N14" s="9"/>
    </row>
    <row r="15" spans="1:15" x14ac:dyDescent="0.45">
      <c r="A15" s="170" t="s">
        <v>108</v>
      </c>
      <c r="B15" s="185">
        <v>0</v>
      </c>
      <c r="C15" s="185">
        <v>0</v>
      </c>
      <c r="D15" s="185">
        <v>1</v>
      </c>
      <c r="E15" s="185">
        <v>1</v>
      </c>
      <c r="F15" s="185">
        <v>6</v>
      </c>
      <c r="G15" s="185">
        <v>3</v>
      </c>
      <c r="H15" s="185">
        <v>0</v>
      </c>
      <c r="I15" s="7">
        <f>SUM(B15:H15)</f>
        <v>11</v>
      </c>
      <c r="J15" s="10">
        <f>((B15*$B$12)+(C15*$C$12)+(D15*$D$12)+(E15*$E$12)+(F15*$F$12)+(G15*$G$12)+(H15*$H$12))/I15</f>
        <v>7.0909090909090908</v>
      </c>
      <c r="K15" s="7">
        <v>0</v>
      </c>
      <c r="L15" s="7">
        <v>1</v>
      </c>
      <c r="M15" s="7">
        <v>0</v>
      </c>
      <c r="N15" s="9">
        <f t="shared" ref="N15" si="2">SUM(K15:M15)+I15</f>
        <v>12</v>
      </c>
    </row>
    <row r="16" spans="1:15" x14ac:dyDescent="0.45">
      <c r="A16" s="6"/>
      <c r="B16" s="185"/>
      <c r="C16" s="185"/>
      <c r="D16" s="185"/>
      <c r="E16" s="185"/>
      <c r="F16" s="185"/>
      <c r="G16" s="185"/>
      <c r="H16" s="185"/>
      <c r="J16" s="10"/>
      <c r="K16" s="7"/>
      <c r="L16" s="7"/>
      <c r="M16" s="7"/>
      <c r="N16" s="9"/>
    </row>
    <row r="17" spans="1:14" x14ac:dyDescent="0.45">
      <c r="A17" s="6" t="s">
        <v>107</v>
      </c>
      <c r="B17" s="185">
        <v>0</v>
      </c>
      <c r="C17" s="185">
        <v>0</v>
      </c>
      <c r="D17" s="185">
        <v>0</v>
      </c>
      <c r="E17" s="185">
        <v>2</v>
      </c>
      <c r="F17" s="185">
        <v>1</v>
      </c>
      <c r="G17" s="185">
        <v>1</v>
      </c>
      <c r="H17" s="185">
        <v>3</v>
      </c>
      <c r="I17" s="7">
        <f>SUM(B17:H17)</f>
        <v>7</v>
      </c>
      <c r="J17" s="10">
        <f>((B17*$B$12)+(C17*$C$12)+(D17*$D$12)+(E17*$E$12)+(F17*$F$12)+(G17*$G$12)+(H17*$H$12))/I17</f>
        <v>8.7142857142857135</v>
      </c>
      <c r="K17" s="7">
        <v>0</v>
      </c>
      <c r="L17" s="7">
        <v>0</v>
      </c>
      <c r="M17" s="7">
        <v>0</v>
      </c>
      <c r="N17" s="9">
        <f t="shared" ref="N17" si="3">SUM(K17:M17)+I17</f>
        <v>7</v>
      </c>
    </row>
    <row r="18" spans="1:14" x14ac:dyDescent="0.45">
      <c r="A18" s="6"/>
      <c r="B18" s="185"/>
      <c r="C18" s="185"/>
      <c r="D18" s="185"/>
      <c r="E18" s="185"/>
      <c r="F18" s="185"/>
      <c r="G18" s="185"/>
      <c r="H18" s="185"/>
      <c r="I18" s="7"/>
      <c r="J18" s="10"/>
      <c r="K18" s="7"/>
      <c r="L18" s="7"/>
      <c r="M18" s="7"/>
      <c r="N18" s="9"/>
    </row>
    <row r="19" spans="1:14" x14ac:dyDescent="0.45">
      <c r="A19" s="6" t="s">
        <v>86</v>
      </c>
      <c r="B19" s="185">
        <v>0</v>
      </c>
      <c r="C19" s="185">
        <v>0</v>
      </c>
      <c r="D19" s="185">
        <v>1</v>
      </c>
      <c r="E19" s="185">
        <v>1</v>
      </c>
      <c r="F19" s="185">
        <v>0</v>
      </c>
      <c r="G19" s="185">
        <v>0</v>
      </c>
      <c r="H19" s="185">
        <v>5</v>
      </c>
      <c r="I19" s="7">
        <f>SUM(B19:H19)</f>
        <v>7</v>
      </c>
      <c r="J19" s="10">
        <f>((B19*$B$12)+(C19*$C$12)+(D19*$D$12)+(E19*$E$12)+(F19*$F$12)+(G19*$G$12)+(H19*$H$12))/I19</f>
        <v>9.4285714285714288</v>
      </c>
      <c r="K19" s="7">
        <v>0</v>
      </c>
      <c r="L19" s="7">
        <v>0</v>
      </c>
      <c r="M19" s="7">
        <v>0</v>
      </c>
      <c r="N19" s="9">
        <f t="shared" ref="N19" si="4">SUM(K19:M19)+I19</f>
        <v>7</v>
      </c>
    </row>
    <row r="20" spans="1:14" x14ac:dyDescent="0.45">
      <c r="A20" s="6"/>
      <c r="B20" s="7"/>
      <c r="C20" s="7"/>
      <c r="D20" s="7"/>
      <c r="E20" s="7"/>
      <c r="F20" s="7"/>
      <c r="G20" s="7"/>
      <c r="H20" s="7"/>
      <c r="I20" s="7"/>
      <c r="J20" s="10"/>
      <c r="K20" s="7"/>
      <c r="L20" s="7"/>
      <c r="M20" s="7"/>
      <c r="N20" s="9"/>
    </row>
    <row r="21" spans="1:14" x14ac:dyDescent="0.45">
      <c r="A21" s="2"/>
      <c r="B21" s="11">
        <f t="shared" ref="B21:H21" si="5">SUM(B14:B20)</f>
        <v>0</v>
      </c>
      <c r="C21" s="11">
        <f t="shared" si="5"/>
        <v>0</v>
      </c>
      <c r="D21" s="11">
        <f t="shared" si="5"/>
        <v>2</v>
      </c>
      <c r="E21" s="11">
        <f t="shared" si="5"/>
        <v>4</v>
      </c>
      <c r="F21" s="11">
        <f t="shared" si="5"/>
        <v>7</v>
      </c>
      <c r="G21" s="11">
        <f t="shared" si="5"/>
        <v>4</v>
      </c>
      <c r="H21" s="11">
        <f t="shared" si="5"/>
        <v>8</v>
      </c>
      <c r="I21" s="11">
        <f>SUM(I15:I20)</f>
        <v>25</v>
      </c>
      <c r="J21" s="197">
        <f>((B21*$B$12)+(C21*$C$12)+(D21*$D$12)+(E21*$E$12)+(F21*$F$12)+(G21*$G$12)+(H21*$H$12))/I21</f>
        <v>8.1999999999999993</v>
      </c>
      <c r="K21" s="11">
        <f>SUM(K14:K20)</f>
        <v>0</v>
      </c>
      <c r="L21" s="11">
        <f>SUM(L14:L20)</f>
        <v>1</v>
      </c>
      <c r="M21" s="11">
        <f>SUM(M14:M20)</f>
        <v>0</v>
      </c>
      <c r="N21" s="11">
        <f>SUM(N14:N20)</f>
        <v>26</v>
      </c>
    </row>
  </sheetData>
  <mergeCells count="4">
    <mergeCell ref="A1:N1"/>
    <mergeCell ref="N11:N12"/>
    <mergeCell ref="I3:I4"/>
    <mergeCell ref="A2:O2"/>
  </mergeCells>
  <pageMargins left="0.7" right="0.7" top="0.75" bottom="0.75" header="0.3" footer="0.3"/>
  <pageSetup paperSize="9" scale="66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6"/>
  <sheetViews>
    <sheetView zoomScaleNormal="100" workbookViewId="0">
      <selection activeCell="S15" sqref="S15"/>
    </sheetView>
  </sheetViews>
  <sheetFormatPr defaultRowHeight="14.25" x14ac:dyDescent="0.45"/>
  <cols>
    <col min="1" max="1" width="60.6640625" customWidth="1"/>
    <col min="2" max="2" width="9.6640625" customWidth="1"/>
    <col min="3" max="3" width="11.86328125" bestFit="1" customWidth="1"/>
    <col min="4" max="4" width="9.6640625" customWidth="1"/>
    <col min="5" max="5" width="12.6640625" bestFit="1" customWidth="1"/>
    <col min="6" max="6" width="9.6640625" customWidth="1"/>
    <col min="7" max="7" width="10.46484375" bestFit="1" customWidth="1"/>
    <col min="8" max="8" width="10" bestFit="1" customWidth="1"/>
    <col min="9" max="9" width="9.6640625" customWidth="1"/>
    <col min="10" max="10" width="11.6640625" customWidth="1"/>
    <col min="11" max="11" width="9.6640625" customWidth="1"/>
    <col min="12" max="12" width="10.46484375" bestFit="1" customWidth="1"/>
    <col min="13" max="13" width="10" bestFit="1" customWidth="1"/>
    <col min="14" max="14" width="9.6640625" customWidth="1"/>
    <col min="15" max="15" width="11.6640625" customWidth="1"/>
  </cols>
  <sheetData>
    <row r="1" spans="1:15" ht="22.5" x14ac:dyDescent="0.6">
      <c r="A1" s="216" t="s">
        <v>30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5" ht="15.6" customHeight="1" x14ac:dyDescent="0.4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ht="15" customHeight="1" x14ac:dyDescent="0.45">
      <c r="M3" s="20"/>
      <c r="N3" s="218" t="s">
        <v>6</v>
      </c>
    </row>
    <row r="4" spans="1:15" x14ac:dyDescent="0.45">
      <c r="A4" s="2" t="s">
        <v>9</v>
      </c>
      <c r="B4" s="3">
        <v>-3</v>
      </c>
      <c r="C4" s="3">
        <v>0</v>
      </c>
      <c r="D4" s="3">
        <v>2</v>
      </c>
      <c r="E4" s="3">
        <v>4</v>
      </c>
      <c r="F4" s="3">
        <v>7</v>
      </c>
      <c r="G4" s="3">
        <v>10</v>
      </c>
      <c r="H4" s="3">
        <v>12</v>
      </c>
      <c r="I4" s="3" t="s">
        <v>2</v>
      </c>
      <c r="J4" s="3" t="s">
        <v>7</v>
      </c>
      <c r="K4" s="13" t="s">
        <v>4</v>
      </c>
      <c r="L4" s="13" t="s">
        <v>40</v>
      </c>
      <c r="M4" s="13" t="s">
        <v>41</v>
      </c>
      <c r="N4" s="218"/>
    </row>
    <row r="5" spans="1:15" x14ac:dyDescent="0.45">
      <c r="A5" s="4" t="s">
        <v>8</v>
      </c>
      <c r="B5" s="5"/>
      <c r="C5" s="5"/>
      <c r="D5" s="5"/>
      <c r="E5" s="5"/>
      <c r="F5" s="5"/>
      <c r="G5" s="5"/>
      <c r="H5" s="5"/>
      <c r="I5" s="5"/>
      <c r="J5" s="5"/>
      <c r="K5" s="5"/>
      <c r="L5" s="18"/>
      <c r="M5" s="18"/>
      <c r="N5" s="5"/>
    </row>
    <row r="6" spans="1:15" x14ac:dyDescent="0.45">
      <c r="A6" s="6"/>
      <c r="B6" s="7"/>
      <c r="C6" s="7"/>
      <c r="D6" s="7"/>
      <c r="E6" s="7"/>
      <c r="F6" s="7"/>
      <c r="G6" s="7"/>
      <c r="H6" s="7"/>
      <c r="J6" s="203"/>
      <c r="K6" s="7"/>
      <c r="L6" s="7"/>
      <c r="M6" s="7"/>
      <c r="N6" s="9"/>
    </row>
    <row r="7" spans="1:15" ht="14.45" customHeight="1" x14ac:dyDescent="0.45">
      <c r="A7" s="159" t="s">
        <v>101</v>
      </c>
      <c r="B7" s="162">
        <v>4</v>
      </c>
      <c r="C7" s="162">
        <v>0</v>
      </c>
      <c r="D7" s="163">
        <v>2</v>
      </c>
      <c r="E7" s="108">
        <v>6</v>
      </c>
      <c r="F7" s="162">
        <v>36</v>
      </c>
      <c r="G7" s="162">
        <v>12</v>
      </c>
      <c r="H7" s="162">
        <v>6</v>
      </c>
      <c r="I7" s="162">
        <f>SUM(B7:H7)</f>
        <v>66</v>
      </c>
      <c r="J7" s="199">
        <f>((B7*$B$4)+(C7*$C$4)+(D7*$D$4)+(E7*$E$4)+(F7*$F$4)+(G7*$G$4)+(H7*$H$4))/I7</f>
        <v>6.9696969696969697</v>
      </c>
      <c r="K7" s="162">
        <v>1</v>
      </c>
      <c r="L7" s="162">
        <v>0</v>
      </c>
      <c r="M7" s="162">
        <v>2</v>
      </c>
      <c r="N7" s="164">
        <f t="shared" ref="N7" si="0">SUM(K7:M7)+I7</f>
        <v>69</v>
      </c>
    </row>
    <row r="8" spans="1:15" ht="14.45" customHeight="1" x14ac:dyDescent="0.45">
      <c r="A8" s="6"/>
      <c r="B8" s="162"/>
      <c r="C8" s="162"/>
      <c r="D8" s="162"/>
      <c r="E8" s="162"/>
      <c r="F8" s="162"/>
      <c r="G8" s="162"/>
      <c r="H8" s="162"/>
      <c r="I8" s="90"/>
      <c r="J8" s="199"/>
      <c r="K8" s="162"/>
      <c r="L8" s="162"/>
      <c r="M8" s="162"/>
      <c r="N8" s="164"/>
    </row>
    <row r="9" spans="1:15" s="189" customFormat="1" ht="14.45" customHeight="1" x14ac:dyDescent="0.45">
      <c r="A9" s="196" t="s">
        <v>102</v>
      </c>
      <c r="B9" s="185">
        <v>3</v>
      </c>
      <c r="C9" s="185">
        <v>9</v>
      </c>
      <c r="D9" s="185">
        <v>2</v>
      </c>
      <c r="E9" s="108">
        <v>6</v>
      </c>
      <c r="F9" s="185">
        <v>11</v>
      </c>
      <c r="G9" s="185">
        <v>10</v>
      </c>
      <c r="H9" s="185">
        <v>16</v>
      </c>
      <c r="I9" s="185">
        <f>SUM(B9:H9)</f>
        <v>57</v>
      </c>
      <c r="J9" s="199">
        <f>((B9*$B$4)+(C9*$C$4)+(D9*$D$4)+(E9*$E$4)+(F9*$F$4)+(G9*$G$4)+(H9*$H$4))/I9</f>
        <v>6.807017543859649</v>
      </c>
      <c r="K9" s="185">
        <v>1</v>
      </c>
      <c r="L9" s="185">
        <v>1</v>
      </c>
      <c r="M9" s="185">
        <v>6</v>
      </c>
      <c r="N9" s="167">
        <f t="shared" ref="N9" si="1">SUM(K9:M9)+I9</f>
        <v>65</v>
      </c>
    </row>
    <row r="10" spans="1:15" s="189" customFormat="1" ht="14.45" customHeight="1" x14ac:dyDescent="0.45">
      <c r="A10" s="196"/>
      <c r="B10" s="185"/>
      <c r="C10" s="185"/>
      <c r="D10" s="185"/>
      <c r="E10" s="185"/>
      <c r="F10" s="185"/>
      <c r="G10" s="185"/>
      <c r="H10" s="185"/>
      <c r="I10" s="185"/>
      <c r="J10" s="199"/>
      <c r="K10" s="185"/>
      <c r="L10" s="185"/>
      <c r="M10" s="185"/>
      <c r="N10" s="167"/>
    </row>
    <row r="11" spans="1:15" s="189" customFormat="1" ht="14.45" customHeight="1" x14ac:dyDescent="0.45">
      <c r="A11" s="196" t="s">
        <v>88</v>
      </c>
      <c r="B11" s="185">
        <v>5</v>
      </c>
      <c r="C11" s="185">
        <v>19</v>
      </c>
      <c r="D11" s="185">
        <v>13</v>
      </c>
      <c r="E11" s="108">
        <v>12</v>
      </c>
      <c r="F11" s="185">
        <v>4</v>
      </c>
      <c r="G11" s="185">
        <v>6</v>
      </c>
      <c r="H11" s="185">
        <v>6</v>
      </c>
      <c r="I11" s="185">
        <f>SUM(B11:H11)</f>
        <v>65</v>
      </c>
      <c r="J11" s="199">
        <f>((B11*$B$4)+(C11*$C$4)+(D11*$D$4)+(E11*$E$4)+(F11*$F$4)+(G11*$G$4)+(H11*$H$4))/I11</f>
        <v>3.3692307692307693</v>
      </c>
      <c r="K11" s="185">
        <v>0</v>
      </c>
      <c r="L11" s="185">
        <v>0</v>
      </c>
      <c r="M11" s="185">
        <v>7</v>
      </c>
      <c r="N11" s="167">
        <f t="shared" ref="N11" si="2">SUM(K11:M11)+I11</f>
        <v>72</v>
      </c>
    </row>
    <row r="12" spans="1:15" s="189" customFormat="1" ht="14.45" customHeight="1" x14ac:dyDescent="0.45">
      <c r="A12" s="196"/>
      <c r="B12" s="185"/>
      <c r="C12" s="185"/>
      <c r="D12" s="185"/>
      <c r="E12" s="185"/>
      <c r="F12" s="185"/>
      <c r="G12" s="185"/>
      <c r="H12" s="185"/>
      <c r="I12" s="185"/>
      <c r="J12" s="199"/>
      <c r="K12" s="185"/>
      <c r="L12" s="185"/>
      <c r="M12" s="185"/>
      <c r="N12" s="167"/>
    </row>
    <row r="13" spans="1:15" ht="14.45" customHeight="1" x14ac:dyDescent="0.45">
      <c r="A13" s="160" t="s">
        <v>103</v>
      </c>
      <c r="B13" s="162">
        <v>5</v>
      </c>
      <c r="C13" s="162">
        <v>12</v>
      </c>
      <c r="D13" s="162">
        <v>9</v>
      </c>
      <c r="E13" s="108">
        <v>6</v>
      </c>
      <c r="F13" s="162">
        <v>16</v>
      </c>
      <c r="G13" s="162">
        <v>8</v>
      </c>
      <c r="H13" s="162">
        <v>8</v>
      </c>
      <c r="I13" s="162">
        <f>SUM(B13:H13)</f>
        <v>64</v>
      </c>
      <c r="J13" s="199">
        <f>((B13*$B$4)+(C13*$C$4)+(D13*$D$4)+(E13*$E$4)+(F13*$F$4)+(G13*$G$4)+(H13*$H$4))/I13</f>
        <v>4.921875</v>
      </c>
      <c r="K13" s="162">
        <v>0</v>
      </c>
      <c r="L13" s="162">
        <v>3</v>
      </c>
      <c r="M13" s="162">
        <v>4</v>
      </c>
      <c r="N13" s="164">
        <f t="shared" ref="N13" si="3">SUM(K13:M13)+I13</f>
        <v>71</v>
      </c>
    </row>
    <row r="14" spans="1:15" ht="14.45" customHeight="1" x14ac:dyDescent="0.45">
      <c r="A14" s="6"/>
      <c r="B14" s="162"/>
      <c r="C14" s="162"/>
      <c r="D14" s="162"/>
      <c r="E14" s="162"/>
      <c r="F14" s="162"/>
      <c r="G14" s="162"/>
      <c r="H14" s="162"/>
      <c r="I14" s="162"/>
      <c r="J14" s="199"/>
      <c r="K14" s="162"/>
      <c r="L14" s="162"/>
      <c r="M14" s="162"/>
      <c r="N14" s="164"/>
    </row>
    <row r="15" spans="1:15" x14ac:dyDescent="0.45">
      <c r="A15" s="2"/>
      <c r="B15" s="161">
        <f t="shared" ref="B15:H15" si="4">SUM(B6:B14)</f>
        <v>17</v>
      </c>
      <c r="C15" s="161">
        <f t="shared" si="4"/>
        <v>40</v>
      </c>
      <c r="D15" s="161">
        <f t="shared" si="4"/>
        <v>26</v>
      </c>
      <c r="E15" s="161">
        <f t="shared" si="4"/>
        <v>30</v>
      </c>
      <c r="F15" s="161">
        <f t="shared" si="4"/>
        <v>67</v>
      </c>
      <c r="G15" s="161">
        <f t="shared" si="4"/>
        <v>36</v>
      </c>
      <c r="H15" s="161">
        <f t="shared" si="4"/>
        <v>36</v>
      </c>
      <c r="I15" s="161">
        <f>SUM(I7:I14)</f>
        <v>252</v>
      </c>
      <c r="J15" s="200">
        <f>((B15*$B$4)+(C15*$C$4)+(D15*$D$4)+(E15*$E$4)+(F15*$F$4)+(G15*$G$4)+(H15*$H$4))/I15</f>
        <v>5.4841269841269842</v>
      </c>
      <c r="K15" s="161">
        <f>SUM(K6:K14)</f>
        <v>2</v>
      </c>
      <c r="L15" s="161">
        <f>SUM(L6:L14)</f>
        <v>4</v>
      </c>
      <c r="M15" s="161">
        <f>SUM(M6:M14)</f>
        <v>19</v>
      </c>
      <c r="N15" s="161">
        <f>SUM(N6:N14)</f>
        <v>277</v>
      </c>
    </row>
    <row r="16" spans="1:15" x14ac:dyDescent="0.45">
      <c r="B16" s="90"/>
      <c r="C16" s="90"/>
      <c r="D16" s="90"/>
      <c r="E16" s="90"/>
      <c r="F16" s="90"/>
      <c r="G16" s="90"/>
      <c r="H16" s="90"/>
      <c r="I16" s="90"/>
      <c r="J16" s="15"/>
      <c r="K16" s="90"/>
      <c r="L16" s="90"/>
      <c r="M16" s="90"/>
      <c r="N16" s="90"/>
    </row>
  </sheetData>
  <mergeCells count="3">
    <mergeCell ref="N3:N4"/>
    <mergeCell ref="A1:N1"/>
    <mergeCell ref="A2:O2"/>
  </mergeCells>
  <pageMargins left="0.39370078740157483" right="0.39370078740157483" top="0.39370078740157483" bottom="0.39370078740157483" header="0.31496062992125984" footer="0.31496062992125984"/>
  <pageSetup paperSize="9" scale="72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5"/>
  <sheetViews>
    <sheetView zoomScaleNormal="100" workbookViewId="0">
      <selection activeCell="I43" sqref="I43"/>
    </sheetView>
  </sheetViews>
  <sheetFormatPr defaultRowHeight="14.25" x14ac:dyDescent="0.45"/>
  <cols>
    <col min="1" max="1" width="98.46484375" bestFit="1" customWidth="1"/>
    <col min="2" max="2" width="9.6640625" customWidth="1"/>
    <col min="3" max="3" width="11.86328125" bestFit="1" customWidth="1"/>
    <col min="4" max="4" width="9.6640625" customWidth="1"/>
    <col min="5" max="5" width="12.6640625" bestFit="1" customWidth="1"/>
    <col min="6" max="6" width="9.6640625" customWidth="1"/>
    <col min="7" max="7" width="10.46484375" bestFit="1" customWidth="1"/>
    <col min="8" max="8" width="10" bestFit="1" customWidth="1"/>
    <col min="9" max="9" width="9.6640625" customWidth="1"/>
    <col min="10" max="10" width="11.6640625" customWidth="1"/>
    <col min="11" max="11" width="9.6640625" customWidth="1"/>
    <col min="12" max="12" width="10.46484375" bestFit="1" customWidth="1"/>
    <col min="13" max="13" width="10" bestFit="1" customWidth="1"/>
    <col min="14" max="14" width="9.6640625" customWidth="1"/>
    <col min="15" max="15" width="11.6640625" customWidth="1"/>
  </cols>
  <sheetData>
    <row r="1" spans="1:15" ht="22.5" x14ac:dyDescent="0.6">
      <c r="A1" s="216" t="s">
        <v>31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5" ht="15.6" customHeight="1" x14ac:dyDescent="0.4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ht="15" customHeight="1" x14ac:dyDescent="0.45">
      <c r="M3" s="20"/>
      <c r="N3" s="218" t="s">
        <v>6</v>
      </c>
    </row>
    <row r="4" spans="1:15" x14ac:dyDescent="0.45">
      <c r="A4" s="2" t="s">
        <v>9</v>
      </c>
      <c r="B4" s="3">
        <v>-3</v>
      </c>
      <c r="C4" s="3">
        <v>0</v>
      </c>
      <c r="D4" s="3">
        <v>2</v>
      </c>
      <c r="E4" s="3">
        <v>4</v>
      </c>
      <c r="F4" s="3">
        <v>7</v>
      </c>
      <c r="G4" s="3">
        <v>10</v>
      </c>
      <c r="H4" s="3">
        <v>12</v>
      </c>
      <c r="I4" s="3" t="s">
        <v>2</v>
      </c>
      <c r="J4" s="3" t="s">
        <v>7</v>
      </c>
      <c r="K4" s="13" t="s">
        <v>4</v>
      </c>
      <c r="L4" s="13" t="s">
        <v>40</v>
      </c>
      <c r="M4" s="13" t="s">
        <v>41</v>
      </c>
      <c r="N4" s="218"/>
    </row>
    <row r="5" spans="1:15" x14ac:dyDescent="0.45">
      <c r="A5" s="4" t="s">
        <v>8</v>
      </c>
      <c r="B5" s="5"/>
      <c r="C5" s="5"/>
      <c r="D5" s="5"/>
      <c r="E5" s="5"/>
      <c r="F5" s="5"/>
      <c r="G5" s="5"/>
      <c r="H5" s="5"/>
      <c r="I5" s="5"/>
      <c r="J5" s="5"/>
      <c r="K5" s="5"/>
      <c r="L5" s="18"/>
      <c r="M5" s="18"/>
      <c r="N5" s="5"/>
    </row>
    <row r="6" spans="1:15" x14ac:dyDescent="0.45">
      <c r="A6" s="6"/>
      <c r="B6" s="7"/>
      <c r="C6" s="7"/>
      <c r="D6" s="7"/>
      <c r="E6" s="7"/>
      <c r="F6" s="7"/>
      <c r="G6" s="7"/>
      <c r="H6" s="7"/>
      <c r="J6" s="17"/>
      <c r="K6" s="7"/>
      <c r="L6" s="7"/>
      <c r="M6" s="7"/>
      <c r="N6" s="9"/>
    </row>
    <row r="7" spans="1:15" x14ac:dyDescent="0.45">
      <c r="A7" s="129" t="s">
        <v>85</v>
      </c>
      <c r="B7" s="7">
        <v>0</v>
      </c>
      <c r="C7" s="7">
        <v>0</v>
      </c>
      <c r="D7" s="7">
        <v>2</v>
      </c>
      <c r="E7" s="7">
        <v>0</v>
      </c>
      <c r="F7" s="7">
        <v>4</v>
      </c>
      <c r="G7" s="7">
        <v>4</v>
      </c>
      <c r="H7" s="7">
        <v>5</v>
      </c>
      <c r="I7" s="7">
        <f>SUM(B7:H7)</f>
        <v>15</v>
      </c>
      <c r="J7" s="10">
        <f>((B7*$B$4)+(C7*$C$4)+(D7*$D$4)+(E7*$E$4)+(F7*$F$4)+(G7*$G$4)+(H7*$H$4))/I7</f>
        <v>8.8000000000000007</v>
      </c>
      <c r="K7" s="7">
        <v>0</v>
      </c>
      <c r="L7" s="7">
        <v>0</v>
      </c>
      <c r="M7" s="7">
        <v>0</v>
      </c>
      <c r="N7" s="9">
        <f t="shared" ref="N7" si="0">SUM(K7:M7)+I7</f>
        <v>15</v>
      </c>
    </row>
    <row r="8" spans="1:15" ht="14.45" customHeight="1" x14ac:dyDescent="0.45">
      <c r="A8" s="6"/>
      <c r="B8" s="7"/>
      <c r="C8" s="7"/>
      <c r="D8" s="7"/>
      <c r="E8" s="7"/>
      <c r="F8" s="7"/>
      <c r="G8" s="7"/>
      <c r="H8" s="7"/>
      <c r="J8" s="10"/>
      <c r="K8" s="7"/>
      <c r="L8" s="7"/>
      <c r="M8" s="7"/>
      <c r="N8" s="9"/>
    </row>
    <row r="9" spans="1:15" ht="14.45" customHeight="1" x14ac:dyDescent="0.45">
      <c r="A9" s="130" t="s">
        <v>86</v>
      </c>
      <c r="B9" s="132">
        <v>1</v>
      </c>
      <c r="C9" s="132">
        <v>1</v>
      </c>
      <c r="D9" s="133">
        <v>0</v>
      </c>
      <c r="E9" s="134">
        <v>3</v>
      </c>
      <c r="F9" s="132">
        <v>4</v>
      </c>
      <c r="G9" s="132">
        <v>3</v>
      </c>
      <c r="H9" s="132">
        <v>2</v>
      </c>
      <c r="I9" s="7">
        <f>SUM(B9:H9)</f>
        <v>14</v>
      </c>
      <c r="J9" s="10">
        <f>((B9*$B$4)+(C9*$C$4)+(D9*$D$4)+(E9*$E$4)+(F9*$F$4)+(G9*$G$4)+(H9*$H$4))/I9</f>
        <v>6.5</v>
      </c>
      <c r="K9" s="7">
        <v>0</v>
      </c>
      <c r="L9" s="7">
        <v>0</v>
      </c>
      <c r="M9" s="7">
        <v>2</v>
      </c>
      <c r="N9" s="9">
        <f t="shared" ref="N9" si="1">SUM(K9:M9)+I9</f>
        <v>16</v>
      </c>
    </row>
    <row r="10" spans="1:15" x14ac:dyDescent="0.45">
      <c r="A10" s="6"/>
      <c r="B10" s="132"/>
      <c r="C10" s="132"/>
      <c r="D10" s="133"/>
      <c r="E10" s="134"/>
      <c r="F10" s="132"/>
      <c r="G10" s="132"/>
      <c r="H10" s="132"/>
      <c r="I10" s="7"/>
      <c r="J10" s="10"/>
      <c r="K10" s="7"/>
      <c r="L10" s="7"/>
      <c r="M10" s="7"/>
      <c r="N10" s="9"/>
    </row>
    <row r="11" spans="1:15" s="189" customFormat="1" x14ac:dyDescent="0.45">
      <c r="A11" s="158" t="s">
        <v>87</v>
      </c>
      <c r="B11" s="188">
        <v>2</v>
      </c>
      <c r="C11" s="188">
        <v>0</v>
      </c>
      <c r="D11" s="188">
        <v>0</v>
      </c>
      <c r="E11" s="188">
        <v>1</v>
      </c>
      <c r="F11" s="188">
        <v>5</v>
      </c>
      <c r="G11" s="188">
        <v>7</v>
      </c>
      <c r="H11" s="188">
        <v>2</v>
      </c>
      <c r="I11" s="188">
        <f>SUM(B11:H11)</f>
        <v>17</v>
      </c>
      <c r="J11" s="10">
        <f>((B11*$B$4)+(C11*$C$4)+(D11*$D$4)+(E11*$E$4)+(F11*$F$4)+(G11*$G$4)+(H11*$H$4))/I11</f>
        <v>7.4705882352941178</v>
      </c>
      <c r="K11" s="188">
        <v>0</v>
      </c>
      <c r="L11" s="188">
        <v>0</v>
      </c>
      <c r="M11" s="188">
        <v>0</v>
      </c>
      <c r="N11" s="9">
        <f t="shared" ref="N11" si="2">SUM(K11:M11)+I11</f>
        <v>17</v>
      </c>
    </row>
    <row r="12" spans="1:15" s="189" customFormat="1" x14ac:dyDescent="0.45">
      <c r="A12" s="196"/>
      <c r="I12" s="188"/>
      <c r="J12" s="10"/>
      <c r="K12" s="188"/>
      <c r="L12" s="188"/>
      <c r="M12" s="188"/>
      <c r="N12" s="9"/>
    </row>
    <row r="13" spans="1:15" x14ac:dyDescent="0.45">
      <c r="A13" s="131" t="s">
        <v>88</v>
      </c>
      <c r="B13" s="132">
        <v>6</v>
      </c>
      <c r="C13" s="132">
        <v>1</v>
      </c>
      <c r="D13" s="133">
        <v>5</v>
      </c>
      <c r="E13" s="134">
        <v>3</v>
      </c>
      <c r="F13" s="132">
        <v>1</v>
      </c>
      <c r="G13" s="132">
        <v>0</v>
      </c>
      <c r="H13" s="132">
        <v>2</v>
      </c>
      <c r="I13" s="7">
        <f>SUM(B13:H13)</f>
        <v>18</v>
      </c>
      <c r="J13" s="10">
        <f>((B13*$B$4)+(C13*$C$4)+(D13*$D$4)+(E13*$E$4)+(F13*$F$4)+(G13*$G$4)+(H13*$H$4))/I13</f>
        <v>1.9444444444444444</v>
      </c>
      <c r="K13" s="7">
        <v>0</v>
      </c>
      <c r="L13" s="7">
        <v>0</v>
      </c>
      <c r="M13" s="7">
        <v>0</v>
      </c>
      <c r="N13" s="9">
        <f t="shared" ref="N13" si="3">SUM(K13:M13)+I13</f>
        <v>18</v>
      </c>
    </row>
    <row r="14" spans="1:15" x14ac:dyDescent="0.45">
      <c r="A14" s="6"/>
      <c r="B14" s="7"/>
      <c r="C14" s="7"/>
      <c r="D14" s="7"/>
      <c r="E14" s="7"/>
      <c r="F14" s="7"/>
      <c r="G14" s="7"/>
      <c r="H14" s="7"/>
      <c r="I14" s="7"/>
      <c r="J14" s="10"/>
      <c r="K14" s="7"/>
      <c r="L14" s="7"/>
      <c r="M14" s="7"/>
      <c r="N14" s="9"/>
    </row>
    <row r="15" spans="1:15" x14ac:dyDescent="0.45">
      <c r="A15" s="2"/>
      <c r="B15" s="11">
        <f t="shared" ref="B15:H15" si="4">SUM(B6:B14)</f>
        <v>9</v>
      </c>
      <c r="C15" s="11">
        <f t="shared" si="4"/>
        <v>2</v>
      </c>
      <c r="D15" s="11">
        <f t="shared" si="4"/>
        <v>7</v>
      </c>
      <c r="E15" s="11">
        <f t="shared" si="4"/>
        <v>7</v>
      </c>
      <c r="F15" s="11">
        <f t="shared" si="4"/>
        <v>14</v>
      </c>
      <c r="G15" s="11">
        <f t="shared" si="4"/>
        <v>14</v>
      </c>
      <c r="H15" s="11">
        <f t="shared" si="4"/>
        <v>11</v>
      </c>
      <c r="I15" s="11">
        <f>SUM(I7:I14)</f>
        <v>64</v>
      </c>
      <c r="J15" s="197">
        <f>((B15*$B$4)+(C15*$C$4)+(D15*$D$4)+(E15*$E$4)+(F15*$F$4)+(G15*$G$4)+(H15*$H$4))/I15</f>
        <v>6.015625</v>
      </c>
      <c r="K15" s="11">
        <f>SUM(K6:K14)</f>
        <v>0</v>
      </c>
      <c r="L15" s="11">
        <f>SUM(L6:L14)</f>
        <v>0</v>
      </c>
      <c r="M15" s="11">
        <f>SUM(M6:M14)</f>
        <v>2</v>
      </c>
      <c r="N15" s="11">
        <f>SUM(N6:N14)</f>
        <v>66</v>
      </c>
    </row>
  </sheetData>
  <mergeCells count="3">
    <mergeCell ref="N3:N4"/>
    <mergeCell ref="A1:N1"/>
    <mergeCell ref="A2:O2"/>
  </mergeCells>
  <pageMargins left="0.39370078740157483" right="0.39370078740157483" top="0.39370078740157483" bottom="0.39370078740157483" header="0.31496062992125984" footer="0.31496062992125984"/>
  <pageSetup paperSize="9" scale="7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3"/>
  <sheetViews>
    <sheetView zoomScaleNormal="100" workbookViewId="0">
      <selection activeCell="E34" sqref="E34"/>
    </sheetView>
  </sheetViews>
  <sheetFormatPr defaultRowHeight="14.25" x14ac:dyDescent="0.45"/>
  <cols>
    <col min="1" max="1" width="60.6640625" customWidth="1"/>
    <col min="2" max="2" width="9.6640625" customWidth="1"/>
    <col min="3" max="3" width="11.86328125" bestFit="1" customWidth="1"/>
    <col min="4" max="4" width="9.6640625" customWidth="1"/>
    <col min="5" max="5" width="12.6640625" bestFit="1" customWidth="1"/>
    <col min="6" max="6" width="9.6640625" customWidth="1"/>
    <col min="7" max="7" width="10.46484375" bestFit="1" customWidth="1"/>
    <col min="8" max="8" width="10" bestFit="1" customWidth="1"/>
    <col min="9" max="9" width="9.6640625" customWidth="1"/>
    <col min="10" max="10" width="11.6640625" customWidth="1"/>
    <col min="11" max="11" width="9.6640625" customWidth="1"/>
    <col min="12" max="12" width="10.46484375" bestFit="1" customWidth="1"/>
    <col min="13" max="13" width="10" bestFit="1" customWidth="1"/>
    <col min="14" max="14" width="9.6640625" customWidth="1"/>
    <col min="15" max="15" width="11.6640625" customWidth="1"/>
  </cols>
  <sheetData>
    <row r="1" spans="1:15" ht="22.5" x14ac:dyDescent="0.6">
      <c r="A1" s="216" t="s">
        <v>32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5" ht="15.6" customHeight="1" x14ac:dyDescent="0.4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ht="14.45" customHeight="1" x14ac:dyDescent="0.45">
      <c r="A3" s="1"/>
      <c r="H3" s="24"/>
      <c r="I3" s="218" t="s">
        <v>6</v>
      </c>
    </row>
    <row r="4" spans="1:15" x14ac:dyDescent="0.45">
      <c r="A4" s="2" t="s">
        <v>9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13" t="s">
        <v>40</v>
      </c>
      <c r="H4" s="31" t="s">
        <v>41</v>
      </c>
      <c r="I4" s="218"/>
    </row>
    <row r="5" spans="1:15" ht="14.45" customHeight="1" x14ac:dyDescent="0.45">
      <c r="A5" s="4" t="s">
        <v>8</v>
      </c>
      <c r="B5" s="5"/>
      <c r="C5" s="5"/>
      <c r="D5" s="5"/>
      <c r="E5" s="5"/>
      <c r="F5" s="5"/>
      <c r="G5" s="5"/>
      <c r="H5" s="5"/>
      <c r="I5" s="5"/>
    </row>
    <row r="6" spans="1:15" ht="14.45" customHeight="1" x14ac:dyDescent="0.45">
      <c r="A6" s="2"/>
      <c r="B6" s="7"/>
      <c r="C6" s="7"/>
      <c r="D6" s="7"/>
      <c r="E6" s="7"/>
      <c r="F6" s="7"/>
      <c r="G6" s="7"/>
      <c r="H6" s="7"/>
      <c r="I6" s="7"/>
    </row>
    <row r="7" spans="1:15" ht="14.45" customHeight="1" x14ac:dyDescent="0.45">
      <c r="A7" s="116" t="s">
        <v>79</v>
      </c>
      <c r="B7" s="120">
        <v>20</v>
      </c>
      <c r="C7" s="120">
        <v>0</v>
      </c>
      <c r="D7" s="119">
        <f t="shared" ref="D7:D9" si="0">SUM(B7:C7)</f>
        <v>20</v>
      </c>
      <c r="E7" s="201">
        <f>B7/D7</f>
        <v>1</v>
      </c>
      <c r="F7" s="120">
        <v>0</v>
      </c>
      <c r="G7" s="120">
        <v>0</v>
      </c>
      <c r="H7" s="121">
        <v>2</v>
      </c>
      <c r="I7" s="52">
        <f>SUM(F7:H7)+D7</f>
        <v>22</v>
      </c>
    </row>
    <row r="8" spans="1:15" ht="14.45" customHeight="1" x14ac:dyDescent="0.45">
      <c r="A8" s="6"/>
      <c r="B8" s="119"/>
      <c r="C8" s="119"/>
      <c r="D8" s="119"/>
      <c r="E8" s="201"/>
      <c r="F8" s="119"/>
      <c r="G8" s="119"/>
      <c r="H8" s="121"/>
      <c r="I8" s="121"/>
    </row>
    <row r="9" spans="1:15" ht="14.45" customHeight="1" x14ac:dyDescent="0.45">
      <c r="A9" s="117" t="s">
        <v>139</v>
      </c>
      <c r="B9" s="120">
        <v>20</v>
      </c>
      <c r="C9" s="120">
        <v>0</v>
      </c>
      <c r="D9" s="119">
        <f t="shared" si="0"/>
        <v>20</v>
      </c>
      <c r="E9" s="201">
        <f t="shared" ref="E9:E11" si="1">B9/D9</f>
        <v>1</v>
      </c>
      <c r="F9" s="119">
        <v>0</v>
      </c>
      <c r="G9" s="119">
        <v>0</v>
      </c>
      <c r="H9" s="121">
        <v>2</v>
      </c>
      <c r="I9" s="121">
        <f>SUM(F9:H9)+D9</f>
        <v>22</v>
      </c>
    </row>
    <row r="10" spans="1:15" ht="14.45" customHeight="1" x14ac:dyDescent="0.45">
      <c r="A10" s="6"/>
      <c r="B10" s="120"/>
      <c r="C10" s="120"/>
      <c r="D10" s="119"/>
      <c r="E10" s="201"/>
      <c r="F10" s="119"/>
      <c r="G10" s="119"/>
      <c r="H10" s="121"/>
      <c r="I10" s="121"/>
    </row>
    <row r="11" spans="1:15" ht="14.45" customHeight="1" x14ac:dyDescent="0.45">
      <c r="A11" s="2"/>
      <c r="B11" s="11">
        <f>SUM(B7:B10)</f>
        <v>40</v>
      </c>
      <c r="C11" s="11">
        <f>SUM(C7:C10)</f>
        <v>0</v>
      </c>
      <c r="D11" s="11">
        <f>SUM(D7:D10)</f>
        <v>40</v>
      </c>
      <c r="E11" s="12">
        <f t="shared" si="1"/>
        <v>1</v>
      </c>
      <c r="F11" s="11">
        <f>SUM(F7:F10)</f>
        <v>0</v>
      </c>
      <c r="G11" s="11">
        <f>SUM(G7:G10)</f>
        <v>0</v>
      </c>
      <c r="H11" s="11">
        <f>SUM(H7:H10)</f>
        <v>4</v>
      </c>
      <c r="I11" s="23">
        <f>SUM(I7:I10)</f>
        <v>44</v>
      </c>
    </row>
    <row r="12" spans="1:15" ht="14.45" customHeight="1" x14ac:dyDescent="0.45">
      <c r="N12" s="24"/>
    </row>
    <row r="13" spans="1:15" ht="15" customHeight="1" x14ac:dyDescent="0.45">
      <c r="M13" s="20"/>
      <c r="N13" s="218" t="s">
        <v>6</v>
      </c>
    </row>
    <row r="14" spans="1:15" x14ac:dyDescent="0.45">
      <c r="A14" s="2" t="s">
        <v>9</v>
      </c>
      <c r="B14" s="3">
        <v>-3</v>
      </c>
      <c r="C14" s="3">
        <v>0</v>
      </c>
      <c r="D14" s="3">
        <v>2</v>
      </c>
      <c r="E14" s="3">
        <v>4</v>
      </c>
      <c r="F14" s="3">
        <v>7</v>
      </c>
      <c r="G14" s="3">
        <v>10</v>
      </c>
      <c r="H14" s="3">
        <v>12</v>
      </c>
      <c r="I14" s="3" t="s">
        <v>2</v>
      </c>
      <c r="J14" s="3" t="s">
        <v>7</v>
      </c>
      <c r="K14" s="13" t="s">
        <v>4</v>
      </c>
      <c r="L14" s="13" t="s">
        <v>40</v>
      </c>
      <c r="M14" s="13" t="s">
        <v>41</v>
      </c>
      <c r="N14" s="218"/>
    </row>
    <row r="15" spans="1:15" x14ac:dyDescent="0.45">
      <c r="A15" s="4" t="s">
        <v>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18"/>
      <c r="M15" s="18"/>
      <c r="N15" s="5"/>
    </row>
    <row r="16" spans="1:15" x14ac:dyDescent="0.45">
      <c r="A16" s="6"/>
      <c r="B16" s="7"/>
      <c r="C16" s="7"/>
      <c r="D16" s="7"/>
      <c r="E16" s="7"/>
      <c r="F16" s="7"/>
      <c r="G16" s="7"/>
      <c r="H16" s="7"/>
      <c r="J16" s="17"/>
      <c r="K16" s="7"/>
      <c r="L16" s="7"/>
      <c r="M16" s="7"/>
      <c r="N16" s="9"/>
    </row>
    <row r="17" spans="1:14" x14ac:dyDescent="0.45">
      <c r="A17" s="118" t="s">
        <v>140</v>
      </c>
      <c r="B17" s="7">
        <v>1</v>
      </c>
      <c r="C17" s="7">
        <v>0</v>
      </c>
      <c r="D17" s="7">
        <v>0</v>
      </c>
      <c r="E17" s="7">
        <v>7</v>
      </c>
      <c r="F17" s="7">
        <v>4</v>
      </c>
      <c r="G17" s="7">
        <v>5</v>
      </c>
      <c r="H17" s="7">
        <v>4</v>
      </c>
      <c r="I17" s="7">
        <f>SUM(B17:H17)</f>
        <v>21</v>
      </c>
      <c r="J17" s="10">
        <f>((B17*$B$14)+(C17*$C$14)+(D17*$D$14)+(E17*$E$14)+(F17*$F$14)+(G17*$G$14)+(H17*$H$14))/I17</f>
        <v>7.1904761904761907</v>
      </c>
      <c r="K17" s="7">
        <v>0</v>
      </c>
      <c r="L17" s="7">
        <v>0</v>
      </c>
      <c r="M17" s="7">
        <v>0</v>
      </c>
      <c r="N17" s="9">
        <f t="shared" ref="N17" si="2">SUM(K17:M17)+I17</f>
        <v>21</v>
      </c>
    </row>
    <row r="18" spans="1:14" ht="14.45" customHeight="1" x14ac:dyDescent="0.45">
      <c r="A18" s="6"/>
      <c r="B18" s="7"/>
      <c r="C18" s="7"/>
      <c r="D18" s="7"/>
      <c r="E18" s="7"/>
      <c r="F18" s="7"/>
      <c r="G18" s="7"/>
      <c r="H18" s="7"/>
      <c r="J18" s="10"/>
      <c r="K18" s="7"/>
      <c r="L18" s="7"/>
      <c r="M18" s="7"/>
      <c r="N18" s="9"/>
    </row>
    <row r="19" spans="1:14" ht="14.45" customHeight="1" x14ac:dyDescent="0.45">
      <c r="A19" s="122" t="s">
        <v>44</v>
      </c>
      <c r="B19" s="7">
        <v>0</v>
      </c>
      <c r="C19" s="7">
        <v>5</v>
      </c>
      <c r="D19" s="7">
        <v>2</v>
      </c>
      <c r="E19" s="7">
        <v>6</v>
      </c>
      <c r="F19" s="7">
        <v>3</v>
      </c>
      <c r="G19" s="7">
        <v>2</v>
      </c>
      <c r="H19" s="7">
        <v>2</v>
      </c>
      <c r="I19" s="7">
        <f>SUM(B19:H19)</f>
        <v>20</v>
      </c>
      <c r="J19" s="10">
        <f>((B19*$B$14)+(C19*$C$14)+(D19*$D$14)+(E19*$E$14)+(F19*$F$14)+(G19*$G$14)+(H19*$H$14))/I19</f>
        <v>4.6500000000000004</v>
      </c>
      <c r="K19" s="7">
        <v>0</v>
      </c>
      <c r="L19" s="7">
        <v>1</v>
      </c>
      <c r="M19" s="7">
        <v>0</v>
      </c>
      <c r="N19" s="9">
        <f t="shared" ref="N19" si="3">SUM(K19:M19)+I19</f>
        <v>21</v>
      </c>
    </row>
    <row r="20" spans="1:14" ht="14.45" customHeight="1" x14ac:dyDescent="0.45">
      <c r="A20" s="6"/>
      <c r="B20" s="7"/>
      <c r="C20" s="7"/>
      <c r="D20" s="7"/>
      <c r="E20" s="7"/>
      <c r="F20" s="7"/>
      <c r="G20" s="7"/>
      <c r="H20" s="7"/>
      <c r="I20" s="7"/>
      <c r="J20" s="10"/>
      <c r="K20" s="7"/>
      <c r="L20" s="7"/>
      <c r="M20" s="7"/>
      <c r="N20" s="9"/>
    </row>
    <row r="21" spans="1:14" ht="14.45" customHeight="1" x14ac:dyDescent="0.45">
      <c r="A21" s="2"/>
      <c r="B21" s="11">
        <f t="shared" ref="B21:H21" si="4">SUM(B16:B20)</f>
        <v>1</v>
      </c>
      <c r="C21" s="11">
        <f t="shared" si="4"/>
        <v>5</v>
      </c>
      <c r="D21" s="11">
        <f t="shared" si="4"/>
        <v>2</v>
      </c>
      <c r="E21" s="11">
        <f t="shared" si="4"/>
        <v>13</v>
      </c>
      <c r="F21" s="11">
        <f t="shared" si="4"/>
        <v>7</v>
      </c>
      <c r="G21" s="11">
        <f t="shared" si="4"/>
        <v>7</v>
      </c>
      <c r="H21" s="11">
        <f t="shared" si="4"/>
        <v>6</v>
      </c>
      <c r="I21" s="11">
        <f>SUM(I17:I20)</f>
        <v>41</v>
      </c>
      <c r="J21" s="197">
        <f>((B21*$B$14)+(C21*$C$14)+(D21*$D$14)+(E21*$E$14)+(F21*$F$14)+(G21*$G$14)+(H21*$H$14))/I21</f>
        <v>5.9512195121951219</v>
      </c>
      <c r="K21" s="11">
        <f>SUM(K16:K20)</f>
        <v>0</v>
      </c>
      <c r="L21" s="11">
        <f>SUM(L16:L20)</f>
        <v>1</v>
      </c>
      <c r="M21" s="11">
        <f>SUM(M16:M20)</f>
        <v>0</v>
      </c>
      <c r="N21" s="11">
        <f>SUM(N16:N20)</f>
        <v>42</v>
      </c>
    </row>
    <row r="22" spans="1:14" ht="14.45" customHeight="1" x14ac:dyDescent="0.45"/>
    <row r="23" spans="1:14" ht="14.45" customHeight="1" x14ac:dyDescent="0.45"/>
  </sheetData>
  <mergeCells count="4">
    <mergeCell ref="A1:N1"/>
    <mergeCell ref="N13:N14"/>
    <mergeCell ref="I3:I4"/>
    <mergeCell ref="A2:O2"/>
  </mergeCells>
  <pageMargins left="0.39370078740157483" right="0.26" top="0.39370078740157483" bottom="0.3937007874015748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6"/>
  <sheetViews>
    <sheetView zoomScaleNormal="100" workbookViewId="0">
      <selection activeCell="E7" sqref="E7"/>
    </sheetView>
  </sheetViews>
  <sheetFormatPr defaultRowHeight="14.25" x14ac:dyDescent="0.45"/>
  <cols>
    <col min="1" max="1" width="87.46484375" bestFit="1" customWidth="1"/>
    <col min="2" max="2" width="9.6640625" customWidth="1"/>
    <col min="3" max="3" width="11.86328125" bestFit="1" customWidth="1"/>
    <col min="4" max="4" width="9.6640625" customWidth="1"/>
    <col min="5" max="5" width="12.6640625" bestFit="1" customWidth="1"/>
    <col min="6" max="6" width="9.6640625" customWidth="1"/>
    <col min="7" max="7" width="10.46484375" bestFit="1" customWidth="1"/>
    <col min="8" max="8" width="10" bestFit="1" customWidth="1"/>
    <col min="9" max="9" width="9.6640625" customWidth="1"/>
    <col min="10" max="10" width="11.6640625" customWidth="1"/>
    <col min="11" max="11" width="9.6640625" customWidth="1"/>
    <col min="12" max="12" width="10.46484375" bestFit="1" customWidth="1"/>
    <col min="13" max="13" width="10" bestFit="1" customWidth="1"/>
    <col min="14" max="14" width="9.6640625" customWidth="1"/>
    <col min="15" max="15" width="11.6640625" customWidth="1"/>
  </cols>
  <sheetData>
    <row r="1" spans="1:15" ht="22.5" x14ac:dyDescent="0.6">
      <c r="A1" s="216" t="s">
        <v>11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5" ht="15.75" customHeight="1" x14ac:dyDescent="0.4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ht="15" customHeight="1" x14ac:dyDescent="0.45">
      <c r="M3" s="20"/>
      <c r="N3" s="218" t="s">
        <v>6</v>
      </c>
    </row>
    <row r="4" spans="1:15" x14ac:dyDescent="0.45">
      <c r="A4" s="2" t="s">
        <v>9</v>
      </c>
      <c r="B4" s="3">
        <v>-3</v>
      </c>
      <c r="C4" s="3">
        <v>0</v>
      </c>
      <c r="D4" s="3">
        <v>2</v>
      </c>
      <c r="E4" s="3">
        <v>4</v>
      </c>
      <c r="F4" s="3">
        <v>7</v>
      </c>
      <c r="G4" s="3">
        <v>10</v>
      </c>
      <c r="H4" s="3">
        <v>12</v>
      </c>
      <c r="I4" s="3" t="s">
        <v>2</v>
      </c>
      <c r="J4" s="3" t="s">
        <v>7</v>
      </c>
      <c r="K4" s="13" t="s">
        <v>4</v>
      </c>
      <c r="L4" s="13" t="s">
        <v>40</v>
      </c>
      <c r="M4" s="13" t="s">
        <v>41</v>
      </c>
      <c r="N4" s="218"/>
    </row>
    <row r="5" spans="1:15" x14ac:dyDescent="0.45">
      <c r="A5" s="4" t="s">
        <v>8</v>
      </c>
      <c r="B5" s="5"/>
      <c r="C5" s="5"/>
      <c r="D5" s="5"/>
      <c r="E5" s="5"/>
      <c r="F5" s="5"/>
      <c r="G5" s="5"/>
      <c r="H5" s="5"/>
      <c r="I5" s="5"/>
      <c r="J5" s="5"/>
      <c r="K5" s="5"/>
      <c r="L5" s="18"/>
      <c r="M5" s="18"/>
      <c r="N5" s="5"/>
    </row>
    <row r="6" spans="1:15" ht="14.45" customHeight="1" x14ac:dyDescent="0.45">
      <c r="A6" s="6"/>
      <c r="B6" s="186"/>
      <c r="C6" s="186"/>
      <c r="D6" s="186"/>
      <c r="E6" s="186"/>
      <c r="F6" s="186"/>
      <c r="G6" s="186"/>
      <c r="H6" s="186"/>
      <c r="I6" s="145"/>
      <c r="J6" s="157"/>
      <c r="K6" s="186"/>
      <c r="L6" s="186"/>
      <c r="M6" s="186"/>
      <c r="N6" s="144"/>
    </row>
    <row r="7" spans="1:15" s="189" customFormat="1" ht="14.45" customHeight="1" x14ac:dyDescent="0.45">
      <c r="A7" s="196" t="s">
        <v>114</v>
      </c>
      <c r="B7" s="186">
        <v>4</v>
      </c>
      <c r="C7" s="186">
        <v>15</v>
      </c>
      <c r="D7" s="186">
        <v>15</v>
      </c>
      <c r="E7" s="186">
        <v>18</v>
      </c>
      <c r="F7" s="186">
        <v>17</v>
      </c>
      <c r="G7" s="186">
        <v>6</v>
      </c>
      <c r="H7" s="186">
        <v>8</v>
      </c>
      <c r="I7" s="186">
        <f>SUM(B7:H7)</f>
        <v>83</v>
      </c>
      <c r="J7" s="187">
        <f>((B7*$B$4)+(C7*$C$4)+(D7*$D$4)+(E7*$E$4)+(F7*$F$4)+(G7*$G$4)+(H7*$H$4))/I7</f>
        <v>4.3975903614457827</v>
      </c>
      <c r="K7" s="186"/>
      <c r="L7" s="186">
        <v>3</v>
      </c>
      <c r="M7" s="186">
        <v>3</v>
      </c>
      <c r="N7" s="144">
        <f t="shared" ref="N7" si="0">SUM(K7:M7)+I7</f>
        <v>89</v>
      </c>
    </row>
    <row r="8" spans="1:15" s="189" customFormat="1" x14ac:dyDescent="0.45">
      <c r="A8" s="196"/>
      <c r="B8" s="186"/>
      <c r="C8" s="186"/>
      <c r="D8" s="186"/>
      <c r="E8" s="186"/>
      <c r="F8" s="186"/>
      <c r="G8" s="186"/>
      <c r="H8" s="186"/>
      <c r="I8" s="145"/>
      <c r="J8" s="187"/>
      <c r="K8" s="186"/>
      <c r="L8" s="186"/>
      <c r="M8" s="186"/>
      <c r="N8" s="144"/>
    </row>
    <row r="9" spans="1:15" s="189" customFormat="1" ht="14.45" customHeight="1" x14ac:dyDescent="0.45">
      <c r="A9" s="196" t="s">
        <v>113</v>
      </c>
      <c r="B9" s="185">
        <v>5</v>
      </c>
      <c r="C9" s="185">
        <v>20</v>
      </c>
      <c r="D9" s="185">
        <v>9</v>
      </c>
      <c r="E9" s="185">
        <v>15</v>
      </c>
      <c r="F9" s="185">
        <v>13</v>
      </c>
      <c r="G9" s="185">
        <v>10</v>
      </c>
      <c r="H9" s="185">
        <v>7</v>
      </c>
      <c r="I9" s="186">
        <f>SUM(B9:H9)</f>
        <v>79</v>
      </c>
      <c r="J9" s="187">
        <f>((B9*$B$4)+(C9*$C$4)+(D9*$D$4)+(E9*$E$4)+(F9*$F$4)+(G9*$G$4)+(H9*$H$4))/I9</f>
        <v>4.2784810126582276</v>
      </c>
      <c r="K9" s="185">
        <v>0</v>
      </c>
      <c r="L9" s="185">
        <v>4</v>
      </c>
      <c r="M9" s="186">
        <v>6</v>
      </c>
      <c r="N9" s="144">
        <f t="shared" ref="N9" si="1">SUM(K9:M9)+I9</f>
        <v>89</v>
      </c>
    </row>
    <row r="10" spans="1:15" s="189" customFormat="1" x14ac:dyDescent="0.45">
      <c r="A10" s="196"/>
      <c r="B10" s="186"/>
      <c r="C10" s="186"/>
      <c r="D10" s="186"/>
      <c r="E10" s="186"/>
      <c r="F10" s="186"/>
      <c r="G10" s="186"/>
      <c r="H10" s="186"/>
      <c r="I10" s="186"/>
      <c r="J10" s="187"/>
      <c r="K10" s="186"/>
      <c r="L10" s="186"/>
      <c r="M10" s="186"/>
      <c r="N10" s="144"/>
    </row>
    <row r="11" spans="1:15" ht="14.45" customHeight="1" x14ac:dyDescent="0.45">
      <c r="A11" s="42" t="s">
        <v>86</v>
      </c>
      <c r="B11" s="186">
        <v>2</v>
      </c>
      <c r="C11" s="186">
        <v>11</v>
      </c>
      <c r="D11" s="186">
        <v>7</v>
      </c>
      <c r="E11" s="186">
        <v>8</v>
      </c>
      <c r="F11" s="186">
        <v>15</v>
      </c>
      <c r="G11" s="186">
        <v>15</v>
      </c>
      <c r="H11" s="186">
        <v>11</v>
      </c>
      <c r="I11" s="186">
        <f>SUM(B11:H11)</f>
        <v>69</v>
      </c>
      <c r="J11" s="187">
        <f>((B11*$B$4)+(C11*$C$4)+(D11*$D$4)+(E11*$E$4)+(F11*$F$4)+(G11*$G$4)+(H11*$H$4))/I11</f>
        <v>6.1884057971014492</v>
      </c>
      <c r="K11" s="186">
        <v>0</v>
      </c>
      <c r="L11" s="186">
        <v>0</v>
      </c>
      <c r="M11" s="186">
        <v>9</v>
      </c>
      <c r="N11" s="144">
        <f t="shared" ref="N11" si="2">SUM(K11:M11)+I11</f>
        <v>78</v>
      </c>
    </row>
    <row r="12" spans="1:15" x14ac:dyDescent="0.45">
      <c r="A12" s="6"/>
      <c r="B12" s="186"/>
      <c r="C12" s="186"/>
      <c r="D12" s="186"/>
      <c r="E12" s="186"/>
      <c r="F12" s="186"/>
      <c r="G12" s="186"/>
      <c r="H12" s="186"/>
      <c r="I12" s="145"/>
      <c r="J12" s="187"/>
      <c r="K12" s="186"/>
      <c r="L12" s="186"/>
      <c r="M12" s="186"/>
      <c r="N12" s="144"/>
    </row>
    <row r="13" spans="1:15" s="189" customFormat="1" x14ac:dyDescent="0.45">
      <c r="A13" s="208" t="s">
        <v>112</v>
      </c>
      <c r="B13" s="213"/>
      <c r="C13" s="213"/>
      <c r="D13" s="213"/>
      <c r="E13" s="213"/>
      <c r="F13" s="213"/>
      <c r="G13" s="213"/>
      <c r="H13" s="213"/>
      <c r="I13" s="213"/>
      <c r="J13" s="214"/>
      <c r="K13" s="213"/>
      <c r="L13" s="213"/>
      <c r="M13" s="213"/>
      <c r="N13" s="215"/>
    </row>
    <row r="14" spans="1:15" s="189" customFormat="1" ht="14.45" customHeight="1" x14ac:dyDescent="0.45">
      <c r="A14" s="188" t="s">
        <v>123</v>
      </c>
      <c r="B14" s="185">
        <v>2</v>
      </c>
      <c r="C14" s="185">
        <v>0</v>
      </c>
      <c r="D14" s="185">
        <v>7</v>
      </c>
      <c r="E14" s="185">
        <v>13</v>
      </c>
      <c r="F14" s="185">
        <v>15</v>
      </c>
      <c r="G14" s="185">
        <v>27</v>
      </c>
      <c r="H14" s="185">
        <v>11</v>
      </c>
      <c r="I14" s="186">
        <f>SUM(B14:H14)</f>
        <v>75</v>
      </c>
      <c r="J14" s="187">
        <f>((B14*$B$4)+(C14*$C$4)+(D14*$D$4)+(E14*$E$4)+(F14*$F$4)+(G14*$G$4)+(H14*$H$4))/I14</f>
        <v>7.56</v>
      </c>
      <c r="K14" s="185">
        <v>0</v>
      </c>
      <c r="L14" s="185">
        <v>3</v>
      </c>
      <c r="M14" s="186">
        <v>2</v>
      </c>
      <c r="N14" s="144">
        <f t="shared" ref="N14" si="3">SUM(K14:M14)+I14</f>
        <v>80</v>
      </c>
    </row>
    <row r="15" spans="1:15" s="189" customFormat="1" x14ac:dyDescent="0.45">
      <c r="A15" s="188"/>
      <c r="B15" s="186"/>
      <c r="C15" s="186"/>
      <c r="D15" s="186"/>
      <c r="E15" s="186"/>
      <c r="F15" s="186"/>
      <c r="G15" s="186"/>
      <c r="H15" s="186"/>
      <c r="I15" s="186"/>
      <c r="J15" s="187"/>
      <c r="K15" s="186"/>
      <c r="L15" s="186"/>
      <c r="M15" s="186"/>
      <c r="N15" s="144"/>
    </row>
    <row r="16" spans="1:15" s="142" customFormat="1" x14ac:dyDescent="0.45">
      <c r="A16" s="57"/>
      <c r="B16" s="184">
        <f t="shared" ref="B16:H16" si="4">SUM(B6:B15)</f>
        <v>13</v>
      </c>
      <c r="C16" s="184">
        <f t="shared" si="4"/>
        <v>46</v>
      </c>
      <c r="D16" s="184">
        <f t="shared" si="4"/>
        <v>38</v>
      </c>
      <c r="E16" s="184">
        <f t="shared" si="4"/>
        <v>54</v>
      </c>
      <c r="F16" s="184">
        <f t="shared" si="4"/>
        <v>60</v>
      </c>
      <c r="G16" s="184">
        <f t="shared" si="4"/>
        <v>58</v>
      </c>
      <c r="H16" s="184">
        <f t="shared" si="4"/>
        <v>37</v>
      </c>
      <c r="I16" s="184">
        <f>SUM(I11:I15)</f>
        <v>144</v>
      </c>
      <c r="J16" s="198">
        <f>((B16*$B$4)+(C16*$C$4)+(D16*$D$4)+(E16*$E$4)+(F16*$F$4)+(G16*$G$4)+(H16*$H$4))/I16</f>
        <v>11.784722222222221</v>
      </c>
      <c r="K16" s="184">
        <f>SUM(K6:K15)</f>
        <v>0</v>
      </c>
      <c r="L16" s="184">
        <f>SUM(L6:L15)</f>
        <v>10</v>
      </c>
      <c r="M16" s="184">
        <f>SUM(M6:M15)</f>
        <v>20</v>
      </c>
      <c r="N16" s="184">
        <f>SUM(N6:N15)</f>
        <v>336</v>
      </c>
    </row>
  </sheetData>
  <mergeCells count="3">
    <mergeCell ref="A1:N1"/>
    <mergeCell ref="N3:N4"/>
    <mergeCell ref="A2:O2"/>
  </mergeCells>
  <pageMargins left="0.39370078740157483" right="0.39370078740157483" top="0.39370078740157483" bottom="0.39370078740157483" header="0.31496062992125984" footer="0.31496062992125984"/>
  <pageSetup paperSize="9" scale="70" orientation="landscape" r:id="rId1"/>
  <colBreaks count="1" manualBreakCount="1">
    <brk id="13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2"/>
  <sheetViews>
    <sheetView zoomScaleNormal="100" workbookViewId="0">
      <selection activeCell="N15" sqref="N15"/>
    </sheetView>
  </sheetViews>
  <sheetFormatPr defaultRowHeight="14.25" x14ac:dyDescent="0.45"/>
  <cols>
    <col min="1" max="1" width="60.6640625" customWidth="1"/>
    <col min="2" max="2" width="9.6640625" customWidth="1"/>
    <col min="3" max="3" width="11.86328125" bestFit="1" customWidth="1"/>
    <col min="4" max="4" width="9.6640625" customWidth="1"/>
    <col min="5" max="5" width="12.6640625" bestFit="1" customWidth="1"/>
    <col min="6" max="6" width="9.6640625" customWidth="1"/>
    <col min="7" max="7" width="10.46484375" bestFit="1" customWidth="1"/>
    <col min="8" max="8" width="10" bestFit="1" customWidth="1"/>
    <col min="9" max="9" width="9.6640625" customWidth="1"/>
    <col min="10" max="10" width="11.6640625" customWidth="1"/>
    <col min="11" max="11" width="9.6640625" customWidth="1"/>
    <col min="12" max="12" width="10.46484375" bestFit="1" customWidth="1"/>
    <col min="13" max="13" width="10" bestFit="1" customWidth="1"/>
    <col min="14" max="14" width="9.6640625" customWidth="1"/>
    <col min="15" max="15" width="11.6640625" customWidth="1"/>
  </cols>
  <sheetData>
    <row r="1" spans="1:15" ht="22.5" x14ac:dyDescent="0.6">
      <c r="A1" s="216" t="s">
        <v>33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5" ht="15.6" customHeight="1" x14ac:dyDescent="0.4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ht="15" customHeight="1" x14ac:dyDescent="0.45">
      <c r="A3" s="1"/>
      <c r="H3" s="24"/>
      <c r="I3" s="218" t="s">
        <v>6</v>
      </c>
    </row>
    <row r="4" spans="1:15" x14ac:dyDescent="0.45">
      <c r="A4" s="2" t="s">
        <v>9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13" t="s">
        <v>40</v>
      </c>
      <c r="H4" s="31" t="s">
        <v>41</v>
      </c>
      <c r="I4" s="218"/>
    </row>
    <row r="5" spans="1:15" ht="14.45" customHeight="1" x14ac:dyDescent="0.45">
      <c r="A5" s="4" t="s">
        <v>8</v>
      </c>
      <c r="B5" s="5"/>
      <c r="C5" s="5"/>
      <c r="D5" s="5"/>
      <c r="E5" s="5"/>
      <c r="F5" s="5"/>
      <c r="G5" s="5"/>
      <c r="H5" s="5"/>
      <c r="I5" s="5"/>
    </row>
    <row r="6" spans="1:15" ht="14.45" customHeight="1" x14ac:dyDescent="0.45">
      <c r="A6" s="2"/>
      <c r="B6" s="112"/>
      <c r="C6" s="112"/>
      <c r="D6" s="112"/>
      <c r="E6" s="172"/>
      <c r="F6" s="112"/>
      <c r="G6" s="112"/>
      <c r="H6" s="112"/>
      <c r="I6" s="112"/>
    </row>
    <row r="7" spans="1:15" ht="14.45" customHeight="1" x14ac:dyDescent="0.45">
      <c r="A7" s="109" t="s">
        <v>78</v>
      </c>
      <c r="B7" s="114">
        <v>37</v>
      </c>
      <c r="C7" s="114">
        <v>2</v>
      </c>
      <c r="D7" s="112">
        <f t="shared" ref="D7" si="0">SUM(B7:C7)</f>
        <v>39</v>
      </c>
      <c r="E7" s="201">
        <f>B7/D7</f>
        <v>0.94871794871794868</v>
      </c>
      <c r="F7" s="114">
        <v>0</v>
      </c>
      <c r="G7" s="114">
        <v>0</v>
      </c>
      <c r="H7" s="114">
        <v>0</v>
      </c>
      <c r="I7" s="52">
        <f>SUM(F7:H7)+D7</f>
        <v>39</v>
      </c>
    </row>
    <row r="8" spans="1:15" ht="14.45" customHeight="1" x14ac:dyDescent="0.45">
      <c r="A8" s="6"/>
      <c r="B8" s="114"/>
      <c r="C8" s="114"/>
      <c r="D8" s="112"/>
      <c r="E8" s="201"/>
      <c r="F8" s="114"/>
      <c r="G8" s="114"/>
      <c r="H8" s="114"/>
      <c r="I8" s="115"/>
    </row>
    <row r="9" spans="1:15" x14ac:dyDescent="0.45">
      <c r="A9" s="2"/>
      <c r="B9" s="111">
        <f>SUM(B7:B8)</f>
        <v>37</v>
      </c>
      <c r="C9" s="111">
        <f>SUM(C7:C8)</f>
        <v>2</v>
      </c>
      <c r="D9" s="111">
        <f>SUM(D7:D8)</f>
        <v>39</v>
      </c>
      <c r="E9" s="202">
        <f t="shared" ref="E9" si="1">B9/D9</f>
        <v>0.94871794871794868</v>
      </c>
      <c r="F9" s="111">
        <f>SUM(F7:F8)</f>
        <v>0</v>
      </c>
      <c r="G9" s="111">
        <f>SUM(G7:G8)</f>
        <v>0</v>
      </c>
      <c r="H9" s="111">
        <f>SUM(H7:H8)</f>
        <v>0</v>
      </c>
      <c r="I9" s="113">
        <f>SUM(I7:I8)</f>
        <v>39</v>
      </c>
    </row>
    <row r="10" spans="1:15" ht="15" customHeight="1" x14ac:dyDescent="0.45">
      <c r="B10" s="90"/>
      <c r="C10" s="90"/>
      <c r="D10" s="90"/>
      <c r="E10" s="90"/>
      <c r="F10" s="90"/>
      <c r="G10" s="90"/>
      <c r="H10" s="90"/>
      <c r="I10" s="90"/>
      <c r="N10" s="24"/>
    </row>
    <row r="11" spans="1:15" ht="15" customHeight="1" x14ac:dyDescent="0.45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20"/>
      <c r="N11" s="219" t="s">
        <v>6</v>
      </c>
      <c r="O11" s="189"/>
    </row>
    <row r="12" spans="1:15" x14ac:dyDescent="0.45">
      <c r="A12" s="57" t="s">
        <v>9</v>
      </c>
      <c r="B12" s="3">
        <v>-3</v>
      </c>
      <c r="C12" s="3">
        <v>0</v>
      </c>
      <c r="D12" s="3">
        <v>2</v>
      </c>
      <c r="E12" s="3">
        <v>4</v>
      </c>
      <c r="F12" s="3">
        <v>7</v>
      </c>
      <c r="G12" s="3">
        <v>10</v>
      </c>
      <c r="H12" s="3">
        <v>12</v>
      </c>
      <c r="I12" s="3" t="s">
        <v>2</v>
      </c>
      <c r="J12" s="3" t="s">
        <v>7</v>
      </c>
      <c r="K12" s="13" t="s">
        <v>4</v>
      </c>
      <c r="L12" s="13" t="s">
        <v>40</v>
      </c>
      <c r="M12" s="13" t="s">
        <v>41</v>
      </c>
      <c r="N12" s="220"/>
      <c r="O12" s="189"/>
    </row>
    <row r="13" spans="1:15" x14ac:dyDescent="0.45">
      <c r="A13" s="4" t="s">
        <v>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18"/>
      <c r="M13" s="18"/>
      <c r="N13" s="5"/>
    </row>
    <row r="14" spans="1:15" x14ac:dyDescent="0.45">
      <c r="A14" s="196"/>
      <c r="B14" s="185"/>
      <c r="C14" s="185"/>
      <c r="D14" s="185"/>
      <c r="E14" s="185"/>
      <c r="F14" s="185"/>
      <c r="G14" s="185"/>
      <c r="H14" s="185"/>
      <c r="I14" s="90"/>
      <c r="J14" s="203"/>
      <c r="K14" s="185"/>
      <c r="L14" s="185"/>
      <c r="M14" s="185"/>
      <c r="N14" s="167"/>
    </row>
    <row r="15" spans="1:15" x14ac:dyDescent="0.45">
      <c r="A15" s="110" t="s">
        <v>76</v>
      </c>
      <c r="B15" s="169">
        <v>1</v>
      </c>
      <c r="C15" s="169">
        <v>0</v>
      </c>
      <c r="D15" s="169">
        <v>0</v>
      </c>
      <c r="E15" s="108">
        <v>4</v>
      </c>
      <c r="F15" s="169">
        <v>10</v>
      </c>
      <c r="G15" s="169">
        <v>11</v>
      </c>
      <c r="H15" s="169">
        <v>13</v>
      </c>
      <c r="I15" s="185">
        <f>SUM(B15:H15)</f>
        <v>39</v>
      </c>
      <c r="J15" s="199">
        <f>((B15*$B$12)+(C15*$C$12)+(D15*$D$12)+(E15*$E$12)+(F15*$F$12)+(G15*$G$12)+(H15*$H$12))/I15</f>
        <v>8.9487179487179489</v>
      </c>
      <c r="K15" s="169">
        <v>0</v>
      </c>
      <c r="L15" s="169">
        <v>0</v>
      </c>
      <c r="M15" s="169">
        <v>0</v>
      </c>
      <c r="N15" s="167">
        <f t="shared" ref="N15" si="2">SUM(K15:M15)+I15</f>
        <v>39</v>
      </c>
    </row>
    <row r="16" spans="1:15" x14ac:dyDescent="0.45">
      <c r="A16" s="196"/>
      <c r="B16" s="169"/>
      <c r="C16" s="169"/>
      <c r="D16" s="169"/>
      <c r="E16" s="108"/>
      <c r="F16" s="169"/>
      <c r="G16" s="169"/>
      <c r="H16" s="169"/>
      <c r="I16" s="90"/>
      <c r="J16" s="199"/>
      <c r="K16" s="169"/>
      <c r="L16" s="169"/>
      <c r="M16" s="169"/>
      <c r="N16" s="167"/>
    </row>
    <row r="17" spans="1:14" s="189" customFormat="1" x14ac:dyDescent="0.45">
      <c r="A17" s="158" t="s">
        <v>77</v>
      </c>
      <c r="B17" s="169">
        <v>3</v>
      </c>
      <c r="C17" s="169">
        <v>5</v>
      </c>
      <c r="D17" s="169">
        <v>4</v>
      </c>
      <c r="E17" s="50">
        <v>3</v>
      </c>
      <c r="F17" s="169">
        <v>7</v>
      </c>
      <c r="G17" s="169">
        <v>9</v>
      </c>
      <c r="H17" s="169">
        <v>10</v>
      </c>
      <c r="I17" s="185">
        <f>SUM(B17:H17)</f>
        <v>41</v>
      </c>
      <c r="J17" s="199">
        <f>((B17*$B$12)+(C17*$C$12)+(D17*$D$12)+(E17*$E$12)+(F17*$F$12)+(G17*$G$12)+(H17*$H$12))/I17</f>
        <v>6.5853658536585362</v>
      </c>
      <c r="K17" s="169">
        <v>0</v>
      </c>
      <c r="L17" s="169">
        <v>0</v>
      </c>
      <c r="M17" s="169">
        <v>1</v>
      </c>
      <c r="N17" s="167">
        <f t="shared" ref="N17" si="3">SUM(K17:M17)+I17</f>
        <v>42</v>
      </c>
    </row>
    <row r="18" spans="1:14" s="189" customFormat="1" x14ac:dyDescent="0.45">
      <c r="A18" s="196"/>
      <c r="B18" s="185"/>
      <c r="C18" s="185"/>
      <c r="D18" s="185"/>
      <c r="E18" s="185"/>
      <c r="F18" s="185"/>
      <c r="G18" s="185"/>
      <c r="H18" s="185"/>
      <c r="I18" s="185"/>
      <c r="J18" s="199"/>
      <c r="K18" s="185"/>
      <c r="L18" s="185"/>
      <c r="M18" s="185"/>
      <c r="N18" s="167"/>
    </row>
    <row r="19" spans="1:14" x14ac:dyDescent="0.45">
      <c r="A19" s="158" t="s">
        <v>44</v>
      </c>
      <c r="B19" s="169">
        <v>1</v>
      </c>
      <c r="C19" s="169">
        <v>2</v>
      </c>
      <c r="D19" s="169">
        <v>4</v>
      </c>
      <c r="E19" s="50">
        <v>2</v>
      </c>
      <c r="F19" s="169">
        <v>9</v>
      </c>
      <c r="G19" s="169">
        <v>15</v>
      </c>
      <c r="H19" s="169">
        <v>7</v>
      </c>
      <c r="I19" s="185">
        <f>SUM(B19:H19)</f>
        <v>40</v>
      </c>
      <c r="J19" s="199">
        <f>((B19*$B$12)+(C19*$C$12)+(D19*$D$12)+(E19*$E$12)+(F19*$F$12)+(G19*$G$12)+(H19*$H$12))/I19</f>
        <v>7.75</v>
      </c>
      <c r="K19" s="169">
        <v>0</v>
      </c>
      <c r="L19" s="169">
        <v>0</v>
      </c>
      <c r="M19" s="169">
        <v>2</v>
      </c>
      <c r="N19" s="167">
        <f t="shared" ref="N19" si="4">SUM(K19:M19)+I19</f>
        <v>42</v>
      </c>
    </row>
    <row r="20" spans="1:14" x14ac:dyDescent="0.45">
      <c r="A20" s="196"/>
      <c r="B20" s="185"/>
      <c r="C20" s="185"/>
      <c r="D20" s="185"/>
      <c r="E20" s="185"/>
      <c r="F20" s="185"/>
      <c r="G20" s="185"/>
      <c r="H20" s="185"/>
      <c r="I20" s="185"/>
      <c r="J20" s="199"/>
      <c r="K20" s="185"/>
      <c r="L20" s="185"/>
      <c r="M20" s="185"/>
      <c r="N20" s="167"/>
    </row>
    <row r="21" spans="1:14" x14ac:dyDescent="0.45">
      <c r="A21" s="57"/>
      <c r="B21" s="184">
        <f t="shared" ref="B21:H21" si="5">SUM(B14:B20)</f>
        <v>5</v>
      </c>
      <c r="C21" s="184">
        <f t="shared" si="5"/>
        <v>7</v>
      </c>
      <c r="D21" s="184">
        <f t="shared" si="5"/>
        <v>8</v>
      </c>
      <c r="E21" s="184">
        <f t="shared" si="5"/>
        <v>9</v>
      </c>
      <c r="F21" s="184">
        <f t="shared" si="5"/>
        <v>26</v>
      </c>
      <c r="G21" s="184">
        <f t="shared" si="5"/>
        <v>35</v>
      </c>
      <c r="H21" s="184">
        <f t="shared" si="5"/>
        <v>30</v>
      </c>
      <c r="I21" s="184">
        <f>SUM(I15:I20)</f>
        <v>120</v>
      </c>
      <c r="J21" s="200">
        <f>((B21*$B$12)+(C21*$C$12)+(D21*$D$12)+(E21*$E$12)+(F21*$F$12)+(G21*$G$12)+(H21*$H$12))/I21</f>
        <v>7.7416666666666663</v>
      </c>
      <c r="K21" s="184">
        <f>SUM(K14:K20)</f>
        <v>0</v>
      </c>
      <c r="L21" s="184">
        <f>SUM(L14:L20)</f>
        <v>0</v>
      </c>
      <c r="M21" s="184">
        <f>SUM(M14:M20)</f>
        <v>3</v>
      </c>
      <c r="N21" s="184">
        <f>SUM(N14:N20)</f>
        <v>123</v>
      </c>
    </row>
    <row r="22" spans="1:14" x14ac:dyDescent="0.45">
      <c r="A22" s="1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</row>
  </sheetData>
  <mergeCells count="4">
    <mergeCell ref="N11:N12"/>
    <mergeCell ref="I3:I4"/>
    <mergeCell ref="A1:N1"/>
    <mergeCell ref="A2:O2"/>
  </mergeCells>
  <pageMargins left="0.39370078740157483" right="0.39370078740157483" top="0.39370078740157483" bottom="0.39370078740157483" header="0.31496062992125984" footer="0.31496062992125984"/>
  <pageSetup paperSize="9" scale="7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1"/>
  <sheetViews>
    <sheetView zoomScaleNormal="100" workbookViewId="0">
      <selection activeCell="N17" sqref="N17"/>
    </sheetView>
  </sheetViews>
  <sheetFormatPr defaultRowHeight="14.25" x14ac:dyDescent="0.45"/>
  <cols>
    <col min="1" max="1" width="60.6640625" customWidth="1"/>
    <col min="2" max="2" width="9.6640625" customWidth="1"/>
    <col min="3" max="3" width="11.86328125" bestFit="1" customWidth="1"/>
    <col min="4" max="4" width="9.6640625" customWidth="1"/>
    <col min="5" max="5" width="12.6640625" bestFit="1" customWidth="1"/>
    <col min="6" max="6" width="9.6640625" customWidth="1"/>
    <col min="7" max="7" width="10.46484375" bestFit="1" customWidth="1"/>
    <col min="8" max="8" width="10" bestFit="1" customWidth="1"/>
    <col min="9" max="9" width="9.6640625" customWidth="1"/>
    <col min="10" max="10" width="11.6640625" customWidth="1"/>
    <col min="11" max="11" width="9.6640625" customWidth="1"/>
    <col min="12" max="12" width="10.46484375" bestFit="1" customWidth="1"/>
    <col min="13" max="13" width="10" bestFit="1" customWidth="1"/>
    <col min="14" max="14" width="9.6640625" customWidth="1"/>
    <col min="15" max="15" width="11.6640625" customWidth="1"/>
  </cols>
  <sheetData>
    <row r="1" spans="1:15" ht="22.5" x14ac:dyDescent="0.6">
      <c r="A1" s="216" t="s">
        <v>35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5" ht="15.4" x14ac:dyDescent="0.4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ht="15.75" customHeight="1" x14ac:dyDescent="0.45">
      <c r="A3" s="1"/>
      <c r="H3" s="24"/>
      <c r="I3" s="218" t="s">
        <v>6</v>
      </c>
    </row>
    <row r="4" spans="1:15" x14ac:dyDescent="0.45">
      <c r="A4" s="2" t="s">
        <v>9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13" t="s">
        <v>40</v>
      </c>
      <c r="H4" s="31" t="s">
        <v>41</v>
      </c>
      <c r="I4" s="218"/>
    </row>
    <row r="5" spans="1:15" x14ac:dyDescent="0.45">
      <c r="A5" s="4" t="s">
        <v>8</v>
      </c>
      <c r="B5" s="5"/>
      <c r="C5" s="5"/>
      <c r="D5" s="5"/>
      <c r="E5" s="5"/>
      <c r="F5" s="5"/>
      <c r="G5" s="5"/>
      <c r="H5" s="5"/>
      <c r="I5" s="5"/>
    </row>
    <row r="6" spans="1:15" x14ac:dyDescent="0.45">
      <c r="A6" s="2"/>
      <c r="B6" s="7"/>
      <c r="C6" s="7"/>
      <c r="D6" s="7"/>
      <c r="E6" s="172"/>
      <c r="F6" s="7"/>
      <c r="G6" s="7"/>
      <c r="H6" s="7"/>
      <c r="I6" s="7"/>
    </row>
    <row r="7" spans="1:15" x14ac:dyDescent="0.45">
      <c r="A7" s="82" t="s">
        <v>146</v>
      </c>
      <c r="B7" s="88">
        <v>28</v>
      </c>
      <c r="C7" s="88">
        <v>22</v>
      </c>
      <c r="D7" s="88">
        <f>SUM(B7:C7)</f>
        <v>50</v>
      </c>
      <c r="E7" s="201">
        <f>B7/D7</f>
        <v>0.56000000000000005</v>
      </c>
      <c r="F7" s="88">
        <v>0</v>
      </c>
      <c r="G7" s="88">
        <v>0</v>
      </c>
      <c r="H7" s="89">
        <v>1</v>
      </c>
      <c r="I7" s="52">
        <f>SUM(F7:H7)+D7</f>
        <v>51</v>
      </c>
    </row>
    <row r="8" spans="1:15" x14ac:dyDescent="0.45">
      <c r="A8" s="6"/>
      <c r="B8" s="88"/>
      <c r="C8" s="88"/>
      <c r="D8" s="88"/>
      <c r="E8" s="201"/>
      <c r="F8" s="88"/>
      <c r="G8" s="88"/>
      <c r="H8" s="89"/>
      <c r="I8" s="89"/>
    </row>
    <row r="9" spans="1:15" x14ac:dyDescent="0.45">
      <c r="A9" s="83" t="s">
        <v>147</v>
      </c>
      <c r="B9" s="88">
        <v>39</v>
      </c>
      <c r="C9" s="88">
        <v>7</v>
      </c>
      <c r="D9" s="88">
        <f>SUM(B9:C9)</f>
        <v>46</v>
      </c>
      <c r="E9" s="201">
        <f t="shared" ref="E9:E11" si="0">B9/D9</f>
        <v>0.84782608695652173</v>
      </c>
      <c r="F9" s="88">
        <v>0</v>
      </c>
      <c r="G9" s="88">
        <v>0</v>
      </c>
      <c r="H9" s="89">
        <v>2</v>
      </c>
      <c r="I9" s="89">
        <f>SUM(F9:H9)+D9</f>
        <v>48</v>
      </c>
    </row>
    <row r="10" spans="1:15" x14ac:dyDescent="0.45">
      <c r="A10" s="6"/>
      <c r="B10" s="88"/>
      <c r="C10" s="88"/>
      <c r="D10" s="88"/>
      <c r="E10" s="201"/>
      <c r="F10" s="88"/>
      <c r="G10" s="88"/>
      <c r="H10" s="89"/>
      <c r="I10" s="89"/>
    </row>
    <row r="11" spans="1:15" x14ac:dyDescent="0.45">
      <c r="A11" s="2"/>
      <c r="B11" s="11">
        <f>SUM(B7:B10)</f>
        <v>67</v>
      </c>
      <c r="C11" s="11">
        <f>SUM(C7:C10)</f>
        <v>29</v>
      </c>
      <c r="D11" s="11">
        <f>SUM(D7:D10)</f>
        <v>96</v>
      </c>
      <c r="E11" s="202">
        <f t="shared" si="0"/>
        <v>0.69791666666666663</v>
      </c>
      <c r="F11" s="11">
        <f>SUM(F7:F10)</f>
        <v>0</v>
      </c>
      <c r="G11" s="11">
        <f>SUM(G7:G10)</f>
        <v>0</v>
      </c>
      <c r="H11" s="11">
        <f>SUM(H7:H10)</f>
        <v>3</v>
      </c>
      <c r="I11" s="23">
        <f>SUM(I7:I10)</f>
        <v>99</v>
      </c>
    </row>
    <row r="12" spans="1:15" ht="15" customHeight="1" x14ac:dyDescent="0.45">
      <c r="N12" s="24"/>
    </row>
    <row r="13" spans="1:15" ht="15" customHeight="1" x14ac:dyDescent="0.45">
      <c r="M13" s="20"/>
      <c r="N13" s="218" t="s">
        <v>6</v>
      </c>
    </row>
    <row r="14" spans="1:15" x14ac:dyDescent="0.45">
      <c r="A14" s="2" t="s">
        <v>9</v>
      </c>
      <c r="B14" s="3">
        <v>-3</v>
      </c>
      <c r="C14" s="3">
        <v>0</v>
      </c>
      <c r="D14" s="3">
        <v>2</v>
      </c>
      <c r="E14" s="3">
        <v>4</v>
      </c>
      <c r="F14" s="3">
        <v>7</v>
      </c>
      <c r="G14" s="3">
        <v>10</v>
      </c>
      <c r="H14" s="3">
        <v>12</v>
      </c>
      <c r="I14" s="3" t="s">
        <v>2</v>
      </c>
      <c r="J14" s="3" t="s">
        <v>7</v>
      </c>
      <c r="K14" s="13" t="s">
        <v>4</v>
      </c>
      <c r="L14" s="13" t="s">
        <v>40</v>
      </c>
      <c r="M14" s="13" t="s">
        <v>41</v>
      </c>
      <c r="N14" s="218"/>
    </row>
    <row r="15" spans="1:15" ht="14.45" customHeight="1" x14ac:dyDescent="0.45">
      <c r="A15" s="4" t="s">
        <v>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18"/>
      <c r="M15" s="18"/>
      <c r="N15" s="5"/>
    </row>
    <row r="16" spans="1:15" ht="14.45" customHeight="1" x14ac:dyDescent="0.45">
      <c r="A16" s="6"/>
      <c r="B16" s="7"/>
      <c r="C16" s="7"/>
      <c r="D16" s="7"/>
      <c r="E16" s="7"/>
      <c r="F16" s="7"/>
      <c r="G16" s="7"/>
      <c r="H16" s="7"/>
      <c r="J16" s="17"/>
      <c r="K16" s="7"/>
      <c r="L16" s="7"/>
      <c r="M16" s="7"/>
      <c r="N16" s="9"/>
    </row>
    <row r="17" spans="1:14" ht="15" customHeight="1" x14ac:dyDescent="0.45">
      <c r="A17" s="84" t="s">
        <v>151</v>
      </c>
      <c r="B17" s="85">
        <v>0</v>
      </c>
      <c r="C17" s="85">
        <v>0</v>
      </c>
      <c r="D17" s="85">
        <v>5</v>
      </c>
      <c r="E17" s="85">
        <v>2</v>
      </c>
      <c r="F17" s="85">
        <v>12</v>
      </c>
      <c r="G17" s="85">
        <v>13</v>
      </c>
      <c r="H17" s="85">
        <v>14</v>
      </c>
      <c r="I17" s="7">
        <f>SUM(B17:H17)</f>
        <v>46</v>
      </c>
      <c r="J17" s="10">
        <f>((B17*$B$14)+(C17*$C$14)+(D17*$D$14)+(E17*$E$14)+(F17*$F$14)+(G17*$G$14)+(H17*$H$14))/I17</f>
        <v>8.695652173913043</v>
      </c>
      <c r="K17" s="7">
        <v>0</v>
      </c>
      <c r="L17" s="7">
        <v>0</v>
      </c>
      <c r="M17" s="7">
        <v>0</v>
      </c>
      <c r="N17" s="9">
        <f t="shared" ref="N17" si="1">SUM(K17:M17)+I17</f>
        <v>46</v>
      </c>
    </row>
    <row r="18" spans="1:14" ht="14.45" customHeight="1" x14ac:dyDescent="0.45">
      <c r="A18" s="6"/>
      <c r="B18" s="7"/>
      <c r="C18" s="7"/>
      <c r="D18" s="7"/>
      <c r="E18" s="7"/>
      <c r="F18" s="7"/>
      <c r="G18" s="7"/>
      <c r="H18" s="7"/>
      <c r="J18" s="10"/>
      <c r="K18" s="7"/>
      <c r="L18" s="7"/>
      <c r="M18" s="7"/>
      <c r="N18" s="9"/>
    </row>
    <row r="19" spans="1:14" ht="14.45" customHeight="1" x14ac:dyDescent="0.45">
      <c r="A19" s="86" t="s">
        <v>62</v>
      </c>
      <c r="B19" s="7">
        <v>1</v>
      </c>
      <c r="C19" s="7">
        <v>16</v>
      </c>
      <c r="D19" s="7">
        <v>3</v>
      </c>
      <c r="E19" s="7">
        <v>11</v>
      </c>
      <c r="F19" s="7">
        <v>8</v>
      </c>
      <c r="G19" s="7">
        <v>5</v>
      </c>
      <c r="H19" s="7">
        <v>0</v>
      </c>
      <c r="I19" s="7">
        <f>SUM(B19:H19)</f>
        <v>44</v>
      </c>
      <c r="J19" s="10">
        <f>((B19*$B$14)+(C19*$C$14)+(D19*$D$14)+(E19*$E$14)+(F19*$F$14)+(G19*$G$14)+(H19*$H$14))/I19</f>
        <v>3.4772727272727271</v>
      </c>
      <c r="K19" s="7">
        <v>0</v>
      </c>
      <c r="L19" s="7">
        <v>0</v>
      </c>
      <c r="M19" s="7">
        <v>2</v>
      </c>
      <c r="N19" s="9">
        <f t="shared" ref="N19" si="2">SUM(K19:M19)+I19</f>
        <v>46</v>
      </c>
    </row>
    <row r="20" spans="1:14" x14ac:dyDescent="0.45">
      <c r="A20" s="6"/>
      <c r="B20" s="7"/>
      <c r="C20" s="7"/>
      <c r="D20" s="7"/>
      <c r="E20" s="7"/>
      <c r="F20" s="7"/>
      <c r="G20" s="7"/>
      <c r="H20" s="7"/>
      <c r="I20" s="7"/>
      <c r="J20" s="10"/>
      <c r="K20" s="7"/>
      <c r="L20" s="7"/>
      <c r="M20" s="7"/>
      <c r="N20" s="9"/>
    </row>
    <row r="21" spans="1:14" x14ac:dyDescent="0.45">
      <c r="A21" s="2"/>
      <c r="B21" s="11">
        <f t="shared" ref="B21:H21" si="3">SUM(B16:B20)</f>
        <v>1</v>
      </c>
      <c r="C21" s="11">
        <f t="shared" si="3"/>
        <v>16</v>
      </c>
      <c r="D21" s="11">
        <f t="shared" si="3"/>
        <v>8</v>
      </c>
      <c r="E21" s="11">
        <f t="shared" si="3"/>
        <v>13</v>
      </c>
      <c r="F21" s="11">
        <f t="shared" si="3"/>
        <v>20</v>
      </c>
      <c r="G21" s="11">
        <f t="shared" si="3"/>
        <v>18</v>
      </c>
      <c r="H21" s="11">
        <f t="shared" si="3"/>
        <v>14</v>
      </c>
      <c r="I21" s="11">
        <f>SUM(I17:I20)</f>
        <v>90</v>
      </c>
      <c r="J21" s="197">
        <f>((B21*$B$14)+(C21*$C$14)+(D21*$D$14)+(E21*$E$14)+(F21*$F$14)+(G21*$G$14)+(H21*$H$14))/I21</f>
        <v>6.1444444444444448</v>
      </c>
      <c r="K21" s="11">
        <f>SUM(K16:K20)</f>
        <v>0</v>
      </c>
      <c r="L21" s="11">
        <f>SUM(L16:L20)</f>
        <v>0</v>
      </c>
      <c r="M21" s="11">
        <f>SUM(M16:M20)</f>
        <v>2</v>
      </c>
      <c r="N21" s="11">
        <f>SUM(N16:N20)</f>
        <v>92</v>
      </c>
    </row>
  </sheetData>
  <mergeCells count="4">
    <mergeCell ref="A1:N1"/>
    <mergeCell ref="N13:N14"/>
    <mergeCell ref="I3:I4"/>
    <mergeCell ref="A2:O2"/>
  </mergeCells>
  <pageMargins left="0.44" right="0.39" top="0.38" bottom="0.75" header="0.3" footer="0.3"/>
  <pageSetup paperSize="9" scale="7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9"/>
  <sheetViews>
    <sheetView zoomScaleNormal="100" workbookViewId="0">
      <selection activeCell="J39" sqref="J39"/>
    </sheetView>
  </sheetViews>
  <sheetFormatPr defaultRowHeight="14.25" x14ac:dyDescent="0.45"/>
  <cols>
    <col min="1" max="1" width="60.6640625" customWidth="1"/>
    <col min="2" max="2" width="9.6640625" customWidth="1"/>
    <col min="3" max="3" width="11.86328125" bestFit="1" customWidth="1"/>
    <col min="4" max="4" width="9.6640625" customWidth="1"/>
    <col min="5" max="5" width="12.6640625" bestFit="1" customWidth="1"/>
    <col min="6" max="6" width="9.6640625" customWidth="1"/>
    <col min="7" max="7" width="10.46484375" bestFit="1" customWidth="1"/>
    <col min="8" max="8" width="10" bestFit="1" customWidth="1"/>
    <col min="9" max="9" width="9.6640625" customWidth="1"/>
    <col min="10" max="10" width="11.6640625" customWidth="1"/>
    <col min="11" max="11" width="9.6640625" customWidth="1"/>
    <col min="12" max="12" width="10.46484375" bestFit="1" customWidth="1"/>
    <col min="13" max="13" width="10" bestFit="1" customWidth="1"/>
    <col min="14" max="14" width="9.6640625" customWidth="1"/>
    <col min="15" max="15" width="11.6640625" customWidth="1"/>
  </cols>
  <sheetData>
    <row r="1" spans="1:15" ht="22.5" x14ac:dyDescent="0.6">
      <c r="A1" s="216" t="s">
        <v>34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5" ht="15.4" x14ac:dyDescent="0.4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ht="15" customHeight="1" x14ac:dyDescent="0.45">
      <c r="M3" s="20"/>
      <c r="N3" s="218" t="s">
        <v>6</v>
      </c>
    </row>
    <row r="4" spans="1:15" x14ac:dyDescent="0.45">
      <c r="A4" s="2" t="s">
        <v>9</v>
      </c>
      <c r="B4" s="3">
        <v>-3</v>
      </c>
      <c r="C4" s="3">
        <v>0</v>
      </c>
      <c r="D4" s="3">
        <v>2</v>
      </c>
      <c r="E4" s="3">
        <v>4</v>
      </c>
      <c r="F4" s="3">
        <v>7</v>
      </c>
      <c r="G4" s="3">
        <v>10</v>
      </c>
      <c r="H4" s="3">
        <v>12</v>
      </c>
      <c r="I4" s="3" t="s">
        <v>2</v>
      </c>
      <c r="J4" s="3" t="s">
        <v>7</v>
      </c>
      <c r="K4" s="13" t="s">
        <v>4</v>
      </c>
      <c r="L4" s="13" t="s">
        <v>40</v>
      </c>
      <c r="M4" s="13" t="s">
        <v>41</v>
      </c>
      <c r="N4" s="218"/>
    </row>
    <row r="5" spans="1:15" x14ac:dyDescent="0.45">
      <c r="A5" s="4" t="s">
        <v>8</v>
      </c>
      <c r="B5" s="5"/>
      <c r="C5" s="5"/>
      <c r="D5" s="5"/>
      <c r="E5" s="5"/>
      <c r="F5" s="5"/>
      <c r="G5" s="5"/>
      <c r="H5" s="5"/>
      <c r="I5" s="5"/>
      <c r="J5" s="5"/>
      <c r="K5" s="5"/>
      <c r="L5" s="18"/>
      <c r="M5" s="18"/>
      <c r="N5" s="5"/>
    </row>
    <row r="6" spans="1:15" x14ac:dyDescent="0.45">
      <c r="A6" s="6"/>
      <c r="B6" s="7"/>
      <c r="C6" s="7"/>
      <c r="D6" s="7"/>
      <c r="E6" s="7"/>
      <c r="F6" s="7"/>
      <c r="G6" s="7"/>
      <c r="H6" s="7"/>
      <c r="J6" s="17"/>
      <c r="K6" s="7"/>
      <c r="L6" s="7"/>
      <c r="M6" s="7"/>
      <c r="N6" s="9"/>
    </row>
    <row r="7" spans="1:15" x14ac:dyDescent="0.45">
      <c r="A7" s="196" t="s">
        <v>135</v>
      </c>
      <c r="B7" s="99">
        <v>0</v>
      </c>
      <c r="C7" s="99">
        <v>0</v>
      </c>
      <c r="D7" s="100">
        <v>6</v>
      </c>
      <c r="E7" s="101">
        <v>23</v>
      </c>
      <c r="F7" s="99">
        <v>27</v>
      </c>
      <c r="G7" s="99">
        <v>58</v>
      </c>
      <c r="H7" s="99">
        <v>26</v>
      </c>
      <c r="I7" s="7">
        <f>SUM(B7:H7)</f>
        <v>140</v>
      </c>
      <c r="J7" s="10">
        <f>((B7*$B$4)+(C7*$C$4)+(D7*$D$4)+(E7*$E$4)+(F7*$F$4)+(G7*$G$4)+(H7*$H$4))/I7</f>
        <v>8.4642857142857135</v>
      </c>
      <c r="K7" s="107">
        <v>0</v>
      </c>
      <c r="L7" s="107">
        <v>1</v>
      </c>
      <c r="M7" s="7">
        <v>0</v>
      </c>
      <c r="N7" s="9">
        <f t="shared" ref="N7" si="0">SUM(K7:M7)+I7</f>
        <v>141</v>
      </c>
    </row>
    <row r="8" spans="1:15" x14ac:dyDescent="0.45">
      <c r="A8" s="196"/>
      <c r="B8" s="7"/>
      <c r="C8" s="7"/>
      <c r="D8" s="7"/>
      <c r="E8" s="7"/>
      <c r="F8" s="7"/>
      <c r="G8" s="7"/>
      <c r="H8" s="7"/>
      <c r="J8" s="10"/>
      <c r="K8" s="107"/>
      <c r="L8" s="107"/>
      <c r="M8" s="7"/>
      <c r="N8" s="9"/>
    </row>
    <row r="9" spans="1:15" x14ac:dyDescent="0.45">
      <c r="A9" s="196" t="s">
        <v>131</v>
      </c>
      <c r="B9" s="102">
        <v>1</v>
      </c>
      <c r="C9" s="102">
        <v>30</v>
      </c>
      <c r="D9" s="102">
        <v>23</v>
      </c>
      <c r="E9" s="103">
        <v>33</v>
      </c>
      <c r="F9" s="102">
        <v>42</v>
      </c>
      <c r="G9" s="102">
        <v>8</v>
      </c>
      <c r="H9" s="102">
        <v>3</v>
      </c>
      <c r="I9" s="7">
        <f>SUM(B9:H9)</f>
        <v>140</v>
      </c>
      <c r="J9" s="10">
        <f>((B9*$B$4)+(C9*$C$4)+(D9*$D$4)+(E9*$E$4)+(F9*$F$4)+(G9*$G$4)+(H9*$H$4))/I9</f>
        <v>4.1785714285714288</v>
      </c>
      <c r="K9" s="107">
        <v>0</v>
      </c>
      <c r="L9" s="107">
        <v>2</v>
      </c>
      <c r="M9" s="7">
        <v>2</v>
      </c>
      <c r="N9" s="9">
        <f>SUM(K9:M9)+I9</f>
        <v>144</v>
      </c>
    </row>
    <row r="10" spans="1:15" x14ac:dyDescent="0.45">
      <c r="A10" s="196"/>
      <c r="B10" s="7"/>
      <c r="C10" s="7"/>
      <c r="D10" s="7"/>
      <c r="E10" s="7"/>
      <c r="F10" s="7"/>
      <c r="G10" s="7"/>
      <c r="H10" s="7"/>
      <c r="I10" s="7"/>
      <c r="J10" s="10"/>
      <c r="K10" s="107"/>
      <c r="L10" s="107"/>
      <c r="M10" s="7"/>
      <c r="N10" s="9"/>
    </row>
    <row r="11" spans="1:15" s="189" customFormat="1" x14ac:dyDescent="0.45">
      <c r="A11" s="196" t="s">
        <v>132</v>
      </c>
      <c r="B11" s="188">
        <v>0</v>
      </c>
      <c r="C11" s="188">
        <v>24</v>
      </c>
      <c r="D11" s="188">
        <v>16</v>
      </c>
      <c r="E11" s="188">
        <v>38</v>
      </c>
      <c r="F11" s="188">
        <v>38</v>
      </c>
      <c r="G11" s="188">
        <v>16</v>
      </c>
      <c r="H11" s="188">
        <v>6</v>
      </c>
      <c r="I11" s="188">
        <f>SUM(B11:H11)</f>
        <v>138</v>
      </c>
      <c r="J11" s="10">
        <f>((B11*$B$4)+(C11*$C$4)+(D11*$D$4)+(E11*$E$4)+(F11*$F$4)+(G11*$G$4)+(H11*$H$4))/I11</f>
        <v>4.9420289855072461</v>
      </c>
      <c r="K11" s="188">
        <v>0</v>
      </c>
      <c r="L11" s="188">
        <v>2</v>
      </c>
      <c r="M11" s="188">
        <v>3</v>
      </c>
      <c r="N11" s="9">
        <f>SUM(K11:M11)+I11</f>
        <v>143</v>
      </c>
    </row>
    <row r="12" spans="1:15" s="189" customFormat="1" x14ac:dyDescent="0.45">
      <c r="A12" s="196"/>
      <c r="B12" s="188"/>
      <c r="C12" s="188"/>
      <c r="D12" s="188"/>
      <c r="E12" s="188"/>
      <c r="F12" s="188"/>
      <c r="G12" s="188"/>
      <c r="H12" s="188"/>
      <c r="I12" s="188"/>
      <c r="J12" s="10"/>
      <c r="K12" s="188"/>
      <c r="L12" s="188"/>
      <c r="M12" s="188"/>
      <c r="N12" s="9"/>
    </row>
    <row r="13" spans="1:15" x14ac:dyDescent="0.45">
      <c r="A13" s="148" t="s">
        <v>133</v>
      </c>
      <c r="B13" s="104">
        <v>0</v>
      </c>
      <c r="C13" s="104">
        <v>24</v>
      </c>
      <c r="D13" s="105">
        <v>8</v>
      </c>
      <c r="E13" s="106">
        <v>23</v>
      </c>
      <c r="F13" s="104">
        <v>33</v>
      </c>
      <c r="G13" s="104">
        <v>34</v>
      </c>
      <c r="H13" s="104">
        <v>13</v>
      </c>
      <c r="I13" s="7">
        <f>SUM(B13:H13)</f>
        <v>135</v>
      </c>
      <c r="J13" s="10">
        <f>((B13*$B$4)+(C13*$C$4)+(D13*$D$4)+(E13*$E$4)+(F13*$F$4)+(G13*$G$4)+(H13*$H$4))/I13</f>
        <v>6.1851851851851851</v>
      </c>
      <c r="K13" s="107">
        <v>0</v>
      </c>
      <c r="L13" s="107">
        <v>0</v>
      </c>
      <c r="M13" s="7">
        <v>7</v>
      </c>
      <c r="N13" s="9">
        <f t="shared" ref="N13" si="1">SUM(K13:M13)+I13</f>
        <v>142</v>
      </c>
    </row>
    <row r="14" spans="1:15" s="189" customFormat="1" x14ac:dyDescent="0.45">
      <c r="A14" s="148"/>
      <c r="B14" s="188"/>
      <c r="C14" s="188"/>
      <c r="D14" s="185"/>
      <c r="E14" s="106"/>
      <c r="F14" s="188"/>
      <c r="G14" s="188"/>
      <c r="H14" s="188"/>
      <c r="I14" s="188"/>
      <c r="J14" s="10"/>
      <c r="K14" s="188"/>
      <c r="L14" s="188"/>
      <c r="M14" s="188"/>
      <c r="N14" s="9"/>
    </row>
    <row r="15" spans="1:15" s="189" customFormat="1" x14ac:dyDescent="0.45">
      <c r="A15" s="148" t="s">
        <v>149</v>
      </c>
      <c r="B15" s="188">
        <v>0</v>
      </c>
      <c r="C15" s="188">
        <v>2</v>
      </c>
      <c r="D15" s="188">
        <v>0</v>
      </c>
      <c r="E15" s="188">
        <v>1</v>
      </c>
      <c r="F15" s="188">
        <v>2</v>
      </c>
      <c r="G15" s="188">
        <v>4</v>
      </c>
      <c r="H15" s="188">
        <v>1</v>
      </c>
      <c r="I15" s="188">
        <f>SUM(B15:H15)</f>
        <v>10</v>
      </c>
      <c r="J15" s="10">
        <f>((B15*$B$4)+(C15*$C$4)+(D15*$D$4)+(E15*$E$4)+(F15*$F$4)+(G15*$G$4)+(H15*$H$4))/I15</f>
        <v>7</v>
      </c>
      <c r="K15" s="188">
        <v>0</v>
      </c>
      <c r="L15" s="188">
        <v>0</v>
      </c>
      <c r="M15" s="188">
        <v>0</v>
      </c>
      <c r="N15" s="9">
        <f>SUM(K15:M15)+I15</f>
        <v>10</v>
      </c>
    </row>
    <row r="16" spans="1:15" s="189" customFormat="1" x14ac:dyDescent="0.45">
      <c r="A16" s="148"/>
      <c r="B16" s="188"/>
      <c r="C16" s="188"/>
      <c r="D16" s="188"/>
      <c r="E16" s="188"/>
      <c r="F16" s="188"/>
      <c r="G16" s="188"/>
      <c r="H16" s="188"/>
      <c r="I16" s="188"/>
      <c r="J16" s="10"/>
      <c r="K16" s="188"/>
      <c r="L16" s="188"/>
      <c r="M16" s="188"/>
      <c r="N16" s="9"/>
    </row>
    <row r="17" spans="1:14" s="189" customFormat="1" x14ac:dyDescent="0.45">
      <c r="A17" s="148" t="s">
        <v>150</v>
      </c>
      <c r="B17" s="188">
        <v>0</v>
      </c>
      <c r="C17" s="188">
        <v>2</v>
      </c>
      <c r="D17" s="188">
        <v>1</v>
      </c>
      <c r="E17" s="137">
        <v>1</v>
      </c>
      <c r="F17" s="188">
        <v>0</v>
      </c>
      <c r="G17" s="188">
        <v>3</v>
      </c>
      <c r="H17" s="188">
        <v>1</v>
      </c>
      <c r="I17" s="188">
        <f>SUM(B17:H17)</f>
        <v>8</v>
      </c>
      <c r="J17" s="10">
        <f>((B17*$B$4)+(C17*$C$4)+(D17*$D$4)+(E17*$E$4)+(F17*$F$4)+(G17*$G$4)+(H17*$H$4))/I17</f>
        <v>6</v>
      </c>
      <c r="K17" s="188">
        <v>0</v>
      </c>
      <c r="L17" s="188">
        <v>0</v>
      </c>
      <c r="M17" s="188">
        <v>0</v>
      </c>
      <c r="N17" s="9">
        <f>SUM(K17:M17)+I17</f>
        <v>8</v>
      </c>
    </row>
    <row r="18" spans="1:14" x14ac:dyDescent="0.45">
      <c r="A18" s="6"/>
      <c r="B18" s="7"/>
      <c r="C18" s="7"/>
      <c r="D18" s="7"/>
      <c r="E18" s="7"/>
      <c r="F18" s="7"/>
      <c r="G18" s="7"/>
      <c r="H18" s="7"/>
      <c r="I18" s="7"/>
      <c r="J18" s="10"/>
      <c r="K18" s="7"/>
      <c r="L18" s="7"/>
      <c r="M18" s="7"/>
      <c r="N18" s="9"/>
    </row>
    <row r="19" spans="1:14" x14ac:dyDescent="0.45">
      <c r="A19" s="2"/>
      <c r="B19" s="11">
        <f t="shared" ref="B19:H19" si="2">SUM(B6:B18)</f>
        <v>1</v>
      </c>
      <c r="C19" s="11">
        <f t="shared" si="2"/>
        <v>82</v>
      </c>
      <c r="D19" s="11">
        <f t="shared" si="2"/>
        <v>54</v>
      </c>
      <c r="E19" s="11">
        <f t="shared" si="2"/>
        <v>119</v>
      </c>
      <c r="F19" s="11">
        <f t="shared" si="2"/>
        <v>142</v>
      </c>
      <c r="G19" s="11">
        <f t="shared" si="2"/>
        <v>123</v>
      </c>
      <c r="H19" s="11">
        <f t="shared" si="2"/>
        <v>50</v>
      </c>
      <c r="I19" s="11">
        <f>SUM(I7:I18)</f>
        <v>571</v>
      </c>
      <c r="J19" s="197">
        <f>((B19*$B$4)+(C19*$C$4)+(D19*$D$4)+(E19*$E$4)+(F19*$F$4)+(G19*$G$4)+(H19*$H$4))/I19</f>
        <v>5.9632224168126093</v>
      </c>
      <c r="K19" s="11">
        <f>SUM(K6:K18)</f>
        <v>0</v>
      </c>
      <c r="L19" s="11">
        <f>SUM(L6:L18)</f>
        <v>5</v>
      </c>
      <c r="M19" s="11">
        <f>SUM(M6:M18)</f>
        <v>12</v>
      </c>
      <c r="N19" s="11">
        <f>SUM(N6:N18)</f>
        <v>588</v>
      </c>
    </row>
  </sheetData>
  <mergeCells count="3">
    <mergeCell ref="A1:N1"/>
    <mergeCell ref="N3:N4"/>
    <mergeCell ref="A2:O2"/>
  </mergeCells>
  <pageMargins left="0.39370078740157483" right="0.39370078740157483" top="0.39370078740157483" bottom="0.39370078740157483" header="0.31496062992125984" footer="0.31496062992125984"/>
  <pageSetup paperSize="9" scale="6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5"/>
  <sheetViews>
    <sheetView zoomScaleNormal="100" workbookViewId="0">
      <selection activeCell="M30" sqref="M30"/>
    </sheetView>
  </sheetViews>
  <sheetFormatPr defaultRowHeight="14.25" x14ac:dyDescent="0.45"/>
  <cols>
    <col min="1" max="1" width="60.6640625" customWidth="1"/>
    <col min="2" max="2" width="9.6640625" customWidth="1"/>
    <col min="3" max="3" width="11.86328125" bestFit="1" customWidth="1"/>
    <col min="4" max="4" width="9.6640625" customWidth="1"/>
    <col min="5" max="5" width="12.6640625" bestFit="1" customWidth="1"/>
    <col min="6" max="6" width="9.6640625" customWidth="1"/>
    <col min="7" max="7" width="10.46484375" bestFit="1" customWidth="1"/>
    <col min="8" max="8" width="10" bestFit="1" customWidth="1"/>
    <col min="9" max="9" width="9.6640625" customWidth="1"/>
    <col min="10" max="10" width="11.6640625" customWidth="1"/>
    <col min="11" max="11" width="9.6640625" customWidth="1"/>
    <col min="12" max="12" width="10.46484375" bestFit="1" customWidth="1"/>
    <col min="13" max="13" width="10" bestFit="1" customWidth="1"/>
    <col min="14" max="14" width="9.6640625" customWidth="1"/>
    <col min="15" max="15" width="11.6640625" customWidth="1"/>
  </cols>
  <sheetData>
    <row r="1" spans="1:17" ht="22.5" x14ac:dyDescent="0.6">
      <c r="A1" s="216" t="s">
        <v>36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7" ht="15.6" customHeight="1" x14ac:dyDescent="0.4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7" ht="15" customHeight="1" x14ac:dyDescent="0.45">
      <c r="N3" s="24"/>
      <c r="Q3" s="14"/>
    </row>
    <row r="4" spans="1:17" ht="15" customHeight="1" x14ac:dyDescent="0.45">
      <c r="M4" s="20"/>
      <c r="N4" s="218" t="s">
        <v>6</v>
      </c>
      <c r="Q4" s="14"/>
    </row>
    <row r="5" spans="1:17" x14ac:dyDescent="0.45">
      <c r="A5" s="2" t="s">
        <v>9</v>
      </c>
      <c r="B5" s="3">
        <v>-3</v>
      </c>
      <c r="C5" s="3">
        <v>0</v>
      </c>
      <c r="D5" s="3">
        <v>2</v>
      </c>
      <c r="E5" s="3">
        <v>4</v>
      </c>
      <c r="F5" s="3">
        <v>7</v>
      </c>
      <c r="G5" s="3">
        <v>10</v>
      </c>
      <c r="H5" s="3">
        <v>12</v>
      </c>
      <c r="I5" s="3" t="s">
        <v>2</v>
      </c>
      <c r="J5" s="3" t="s">
        <v>7</v>
      </c>
      <c r="K5" s="13" t="s">
        <v>4</v>
      </c>
      <c r="L5" s="13" t="s">
        <v>40</v>
      </c>
      <c r="M5" s="13" t="s">
        <v>41</v>
      </c>
      <c r="N5" s="218"/>
      <c r="Q5" s="14"/>
    </row>
    <row r="6" spans="1:17" x14ac:dyDescent="0.45">
      <c r="A6" s="4" t="s">
        <v>8</v>
      </c>
      <c r="B6" s="5"/>
      <c r="C6" s="5"/>
      <c r="D6" s="5"/>
      <c r="E6" s="5"/>
      <c r="F6" s="5"/>
      <c r="G6" s="5"/>
      <c r="H6" s="5"/>
      <c r="I6" s="5"/>
      <c r="J6" s="5"/>
      <c r="K6" s="5"/>
      <c r="L6" s="18"/>
      <c r="M6" s="18"/>
      <c r="N6" s="5"/>
      <c r="Q6" s="14"/>
    </row>
    <row r="7" spans="1:17" x14ac:dyDescent="0.45">
      <c r="A7" s="6"/>
      <c r="B7" s="7"/>
      <c r="C7" s="7"/>
      <c r="D7" s="7"/>
      <c r="E7" s="7"/>
      <c r="F7" s="7"/>
      <c r="G7" s="7"/>
      <c r="H7" s="7"/>
      <c r="J7" s="17"/>
      <c r="K7" s="7"/>
      <c r="L7" s="7"/>
      <c r="M7" s="7"/>
      <c r="N7" s="9"/>
      <c r="Q7" s="14"/>
    </row>
    <row r="8" spans="1:17" s="189" customFormat="1" x14ac:dyDescent="0.45">
      <c r="A8" s="196" t="s">
        <v>124</v>
      </c>
      <c r="B8" s="188">
        <v>0</v>
      </c>
      <c r="C8" s="188">
        <v>0</v>
      </c>
      <c r="D8" s="188">
        <v>0</v>
      </c>
      <c r="E8" s="188">
        <v>0</v>
      </c>
      <c r="F8" s="188">
        <v>5</v>
      </c>
      <c r="G8" s="188">
        <v>4</v>
      </c>
      <c r="H8" s="188">
        <v>0</v>
      </c>
      <c r="I8" s="188">
        <f>SUM(B8:H8)</f>
        <v>9</v>
      </c>
      <c r="J8" s="10">
        <f>((B8*$B$5)+(C8*$C$5)+(D8*$D$5)+(E8*$E$5)+(F8*$F$5)+(G8*$G$5)+(H8*$H$5))/I8</f>
        <v>8.3333333333333339</v>
      </c>
      <c r="K8" s="188">
        <v>0</v>
      </c>
      <c r="L8" s="188">
        <v>1</v>
      </c>
      <c r="M8" s="188">
        <v>0</v>
      </c>
      <c r="N8" s="9">
        <f>SUM(K8:M8)+I8</f>
        <v>10</v>
      </c>
      <c r="Q8" s="14"/>
    </row>
    <row r="9" spans="1:17" x14ac:dyDescent="0.45">
      <c r="A9" s="63" t="s">
        <v>125</v>
      </c>
      <c r="B9" s="7">
        <v>0</v>
      </c>
      <c r="C9" s="7">
        <v>0</v>
      </c>
      <c r="D9" s="7">
        <v>2</v>
      </c>
      <c r="E9" s="7">
        <v>3</v>
      </c>
      <c r="F9" s="7">
        <v>5</v>
      </c>
      <c r="G9" s="7">
        <v>5</v>
      </c>
      <c r="H9" s="7">
        <v>0</v>
      </c>
      <c r="I9" s="7">
        <f>SUM(B9:H9)</f>
        <v>15</v>
      </c>
      <c r="J9" s="10">
        <f>((B9*$B$5)+(C9*$C$5)+(D9*$D$5)+(E9*$E$5)+(F9*$F$5)+(G9*$G$5)+(H9*$H$5))/I9</f>
        <v>6.7333333333333334</v>
      </c>
      <c r="K9" s="7">
        <v>0</v>
      </c>
      <c r="L9" s="7">
        <v>0</v>
      </c>
      <c r="M9" s="7">
        <v>0</v>
      </c>
      <c r="N9" s="9">
        <f t="shared" ref="N9" si="0">SUM(K9:M9)+I9</f>
        <v>15</v>
      </c>
      <c r="Q9" s="14"/>
    </row>
    <row r="10" spans="1:17" x14ac:dyDescent="0.45">
      <c r="A10" s="6"/>
      <c r="B10" s="7"/>
      <c r="C10" s="7"/>
      <c r="D10" s="7"/>
      <c r="E10" s="7"/>
      <c r="F10" s="7"/>
      <c r="G10" s="7"/>
      <c r="H10" s="7"/>
      <c r="J10" s="10"/>
      <c r="K10" s="7"/>
      <c r="L10" s="7"/>
      <c r="M10" s="7"/>
      <c r="N10" s="9"/>
    </row>
    <row r="11" spans="1:17" x14ac:dyDescent="0.45">
      <c r="A11" s="64" t="s">
        <v>121</v>
      </c>
      <c r="B11" s="7">
        <v>0</v>
      </c>
      <c r="C11" s="7">
        <v>0</v>
      </c>
      <c r="D11" s="7">
        <v>3</v>
      </c>
      <c r="E11" s="7">
        <v>7</v>
      </c>
      <c r="F11" s="7">
        <v>8</v>
      </c>
      <c r="G11" s="7">
        <v>8</v>
      </c>
      <c r="H11" s="7">
        <v>6</v>
      </c>
      <c r="I11" s="7">
        <f>SUM(B11:H11)</f>
        <v>32</v>
      </c>
      <c r="J11" s="10">
        <f>((B11*$B$5)+(C11*$C$5)+(D11*$D$5)+(E11*$E$5)+(F11*$F$5)+(G11*$G$5)+(H11*$H$5))/I11</f>
        <v>7.5625</v>
      </c>
      <c r="K11" s="7">
        <v>0</v>
      </c>
      <c r="L11" s="7">
        <v>2</v>
      </c>
      <c r="M11" s="7">
        <v>3</v>
      </c>
      <c r="N11" s="9">
        <f t="shared" ref="N11" si="1">SUM(K11:M11)+I11</f>
        <v>37</v>
      </c>
    </row>
    <row r="12" spans="1:17" x14ac:dyDescent="0.45">
      <c r="A12" s="6"/>
      <c r="B12" s="7"/>
      <c r="C12" s="7"/>
      <c r="D12" s="7"/>
      <c r="E12" s="7"/>
      <c r="F12" s="7"/>
      <c r="G12" s="7"/>
      <c r="H12" s="7"/>
      <c r="I12" s="7"/>
      <c r="J12" s="10"/>
      <c r="K12" s="7"/>
      <c r="L12" s="7"/>
      <c r="M12" s="7"/>
      <c r="N12" s="9"/>
    </row>
    <row r="13" spans="1:17" x14ac:dyDescent="0.45">
      <c r="A13" s="65" t="s">
        <v>122</v>
      </c>
      <c r="B13" s="188">
        <v>0</v>
      </c>
      <c r="C13" s="188">
        <v>0</v>
      </c>
      <c r="D13" s="188">
        <v>3</v>
      </c>
      <c r="E13" s="188">
        <v>2</v>
      </c>
      <c r="F13" s="188">
        <v>12</v>
      </c>
      <c r="G13" s="188">
        <v>7</v>
      </c>
      <c r="H13" s="188">
        <v>5</v>
      </c>
      <c r="I13" s="7">
        <f>SUM(B13:H13)</f>
        <v>29</v>
      </c>
      <c r="J13" s="10">
        <f>((B13*$B$5)+(C13*$C$5)+(D13*$D$5)+(E13*$E$5)+(F13*$F$5)+(G13*$G$5)+(H13*$H$5))/I13</f>
        <v>7.8620689655172411</v>
      </c>
      <c r="K13" s="7">
        <v>1</v>
      </c>
      <c r="L13" s="7">
        <v>0</v>
      </c>
      <c r="M13" s="7">
        <v>2</v>
      </c>
      <c r="N13" s="9">
        <f t="shared" ref="N13" si="2">SUM(K13:M13)+I13</f>
        <v>32</v>
      </c>
    </row>
    <row r="14" spans="1:17" x14ac:dyDescent="0.45">
      <c r="A14" s="6"/>
      <c r="B14" s="7"/>
      <c r="C14" s="7"/>
      <c r="D14" s="7"/>
      <c r="E14" s="7"/>
      <c r="F14" s="7"/>
      <c r="G14" s="7"/>
      <c r="H14" s="7"/>
      <c r="I14" s="7"/>
      <c r="J14" s="10"/>
      <c r="K14" s="7"/>
      <c r="L14" s="7"/>
      <c r="M14" s="7"/>
      <c r="N14" s="9"/>
    </row>
    <row r="15" spans="1:17" x14ac:dyDescent="0.45">
      <c r="A15" s="2"/>
      <c r="B15" s="11">
        <f t="shared" ref="B15:H15" si="3">SUM(B7:B14)</f>
        <v>0</v>
      </c>
      <c r="C15" s="11">
        <f t="shared" si="3"/>
        <v>0</v>
      </c>
      <c r="D15" s="11">
        <f t="shared" si="3"/>
        <v>8</v>
      </c>
      <c r="E15" s="11">
        <f t="shared" si="3"/>
        <v>12</v>
      </c>
      <c r="F15" s="11">
        <f t="shared" si="3"/>
        <v>30</v>
      </c>
      <c r="G15" s="11">
        <f t="shared" si="3"/>
        <v>24</v>
      </c>
      <c r="H15" s="11">
        <f t="shared" si="3"/>
        <v>11</v>
      </c>
      <c r="I15" s="11">
        <f>SUM(I9:I14)</f>
        <v>76</v>
      </c>
      <c r="J15" s="197">
        <f>((B15*$B$5)+(C15*$C$5)+(D15*$D$5)+(E15*$E$5)+(F15*$F$5)+(G15*$G$5)+(H15*$H$5))/I15</f>
        <v>8.5</v>
      </c>
      <c r="K15" s="11">
        <f>SUM(K7:K14)</f>
        <v>1</v>
      </c>
      <c r="L15" s="11">
        <f>SUM(L7:L14)</f>
        <v>3</v>
      </c>
      <c r="M15" s="11">
        <f>SUM(M7:M14)</f>
        <v>5</v>
      </c>
      <c r="N15" s="11">
        <f>SUM(N7:N14)</f>
        <v>94</v>
      </c>
    </row>
  </sheetData>
  <mergeCells count="3">
    <mergeCell ref="A1:N1"/>
    <mergeCell ref="N4:N5"/>
    <mergeCell ref="A2:O2"/>
  </mergeCells>
  <pageMargins left="0.39370078740157483" right="0.39370078740157483" top="0.39370078740157483" bottom="0.39370078740157483" header="0.31496062992125984" footer="0.31496062992125984"/>
  <pageSetup paperSize="9" scale="75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zoomScaleNormal="100" workbookViewId="0">
      <selection activeCell="A2" sqref="A2:O2"/>
    </sheetView>
  </sheetViews>
  <sheetFormatPr defaultRowHeight="14.25" x14ac:dyDescent="0.45"/>
  <cols>
    <col min="1" max="1" width="60.6640625" customWidth="1"/>
    <col min="2" max="2" width="10.6640625" customWidth="1"/>
    <col min="3" max="3" width="12.33203125" customWidth="1"/>
    <col min="4" max="10" width="10.6640625" customWidth="1"/>
  </cols>
  <sheetData>
    <row r="1" spans="1:15" ht="22.5" x14ac:dyDescent="0.6">
      <c r="A1" s="216" t="s">
        <v>39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</row>
    <row r="2" spans="1:15" ht="15.6" customHeight="1" x14ac:dyDescent="0.4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ht="15" customHeight="1" x14ac:dyDescent="0.45">
      <c r="A3" s="1"/>
      <c r="I3" s="219" t="s">
        <v>6</v>
      </c>
    </row>
    <row r="4" spans="1:15" x14ac:dyDescent="0.45">
      <c r="A4" s="2" t="s">
        <v>9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13" t="s">
        <v>5</v>
      </c>
      <c r="H4" s="13" t="s">
        <v>41</v>
      </c>
      <c r="I4" s="220"/>
    </row>
    <row r="5" spans="1:15" ht="14.45" customHeight="1" x14ac:dyDescent="0.45">
      <c r="A5" s="4" t="s">
        <v>8</v>
      </c>
      <c r="B5" s="5"/>
      <c r="C5" s="5"/>
      <c r="D5" s="5"/>
      <c r="E5" s="5"/>
      <c r="F5" s="5"/>
      <c r="G5" s="5"/>
      <c r="H5" s="5"/>
      <c r="I5" s="5"/>
    </row>
    <row r="6" spans="1:15" ht="14.45" customHeight="1" x14ac:dyDescent="0.45">
      <c r="A6" s="2"/>
      <c r="B6" s="7"/>
      <c r="C6" s="7"/>
      <c r="D6" s="7"/>
      <c r="E6" s="7"/>
      <c r="F6" s="7"/>
      <c r="G6" s="7"/>
      <c r="H6" s="7"/>
      <c r="I6" s="7"/>
    </row>
    <row r="7" spans="1:15" ht="14.45" customHeight="1" x14ac:dyDescent="0.45">
      <c r="A7" s="6"/>
      <c r="B7" s="188"/>
      <c r="C7" s="188"/>
      <c r="D7" s="7">
        <f t="shared" ref="D7:D15" si="0">SUM(B7:C7)</f>
        <v>0</v>
      </c>
      <c r="E7" s="8" t="e">
        <f>B7/D7</f>
        <v>#DIV/0!</v>
      </c>
      <c r="F7" s="7"/>
      <c r="G7" s="7"/>
      <c r="H7" s="7"/>
      <c r="I7" s="9">
        <f>SUM(F7:H7)+D7</f>
        <v>0</v>
      </c>
    </row>
    <row r="8" spans="1:15" ht="14.45" customHeight="1" x14ac:dyDescent="0.45">
      <c r="A8" s="6"/>
      <c r="B8" s="7"/>
      <c r="C8" s="7"/>
      <c r="D8" s="7"/>
      <c r="E8" s="8"/>
      <c r="F8" s="7"/>
      <c r="G8" s="7"/>
      <c r="H8" s="7"/>
      <c r="I8" s="9"/>
    </row>
    <row r="9" spans="1:15" ht="14.45" customHeight="1" x14ac:dyDescent="0.45">
      <c r="A9" s="194"/>
      <c r="B9" s="7"/>
      <c r="C9" s="7"/>
      <c r="D9" s="7">
        <f t="shared" si="0"/>
        <v>0</v>
      </c>
      <c r="E9" s="8" t="e">
        <f t="shared" ref="E9:E15" si="1">B9/D9</f>
        <v>#DIV/0!</v>
      </c>
      <c r="F9" s="7"/>
      <c r="G9" s="7"/>
      <c r="H9" s="7"/>
      <c r="I9" s="9">
        <f>SUM(F9:H9)+D9</f>
        <v>0</v>
      </c>
    </row>
    <row r="10" spans="1:15" ht="14.45" customHeight="1" x14ac:dyDescent="0.45">
      <c r="A10" s="6"/>
      <c r="B10" s="7"/>
      <c r="C10" s="7"/>
      <c r="D10" s="7"/>
      <c r="E10" s="8"/>
      <c r="F10" s="7"/>
      <c r="G10" s="7"/>
      <c r="H10" s="7"/>
      <c r="I10" s="9"/>
    </row>
    <row r="11" spans="1:15" x14ac:dyDescent="0.45">
      <c r="A11" s="194"/>
      <c r="B11" s="7"/>
      <c r="C11" s="7"/>
      <c r="D11" s="7">
        <f t="shared" si="0"/>
        <v>0</v>
      </c>
      <c r="E11" s="8" t="e">
        <f t="shared" si="1"/>
        <v>#DIV/0!</v>
      </c>
      <c r="F11" s="7"/>
      <c r="G11" s="7"/>
      <c r="H11" s="7"/>
      <c r="I11" s="9">
        <f t="shared" ref="I11:I15" si="2">SUM(F11:H11)+D11</f>
        <v>0</v>
      </c>
    </row>
    <row r="12" spans="1:15" x14ac:dyDescent="0.45">
      <c r="A12" s="6"/>
      <c r="B12" s="7"/>
      <c r="C12" s="7"/>
      <c r="D12" s="7"/>
      <c r="E12" s="8"/>
      <c r="F12" s="7"/>
      <c r="G12" s="7"/>
      <c r="H12" s="7"/>
      <c r="I12" s="9"/>
    </row>
    <row r="13" spans="1:15" x14ac:dyDescent="0.45">
      <c r="A13" s="194"/>
      <c r="B13" s="7"/>
      <c r="C13" s="7"/>
      <c r="D13" s="7">
        <f t="shared" si="0"/>
        <v>0</v>
      </c>
      <c r="E13" s="8" t="e">
        <f t="shared" si="1"/>
        <v>#DIV/0!</v>
      </c>
      <c r="F13" s="7"/>
      <c r="G13" s="7"/>
      <c r="H13" s="7"/>
      <c r="I13" s="9">
        <f>SUM(F13:H13)+D13</f>
        <v>0</v>
      </c>
    </row>
    <row r="14" spans="1:15" x14ac:dyDescent="0.45">
      <c r="A14" s="6"/>
      <c r="B14" s="7"/>
      <c r="C14" s="7"/>
      <c r="D14" s="7"/>
      <c r="E14" s="8"/>
      <c r="F14" s="7"/>
      <c r="G14" s="7"/>
      <c r="H14" s="7"/>
      <c r="I14" s="9"/>
    </row>
    <row r="15" spans="1:15" x14ac:dyDescent="0.45">
      <c r="A15" s="195"/>
      <c r="B15" s="7"/>
      <c r="C15" s="7"/>
      <c r="D15" s="7">
        <f t="shared" si="0"/>
        <v>0</v>
      </c>
      <c r="E15" s="8" t="e">
        <f t="shared" si="1"/>
        <v>#DIV/0!</v>
      </c>
      <c r="F15" s="7"/>
      <c r="G15" s="7"/>
      <c r="H15" s="7"/>
      <c r="I15" s="9">
        <f t="shared" si="2"/>
        <v>0</v>
      </c>
    </row>
    <row r="16" spans="1:15" x14ac:dyDescent="0.45">
      <c r="A16" s="6"/>
      <c r="B16" s="7"/>
      <c r="C16" s="7"/>
      <c r="D16" s="7"/>
      <c r="E16" s="8"/>
      <c r="F16" s="7"/>
      <c r="G16" s="7"/>
      <c r="H16" s="7"/>
      <c r="I16" s="9"/>
    </row>
    <row r="17" spans="1:15" ht="14.45" customHeight="1" x14ac:dyDescent="0.45">
      <c r="A17" s="196"/>
      <c r="B17" s="7"/>
      <c r="C17" s="7"/>
      <c r="D17" s="7">
        <f t="shared" ref="D17" si="3">SUM(B17:C17)</f>
        <v>0</v>
      </c>
      <c r="E17" s="8" t="e">
        <f>B17/D17</f>
        <v>#DIV/0!</v>
      </c>
      <c r="F17" s="7"/>
      <c r="G17" s="7"/>
      <c r="H17" s="7"/>
      <c r="I17" s="9">
        <f t="shared" ref="I17" si="4">SUM(F17:H17)+D17</f>
        <v>0</v>
      </c>
    </row>
    <row r="18" spans="1:15" ht="14.45" customHeight="1" x14ac:dyDescent="0.45">
      <c r="A18" s="6"/>
      <c r="B18" s="7"/>
      <c r="C18" s="7"/>
      <c r="D18" s="7"/>
      <c r="E18" s="8"/>
      <c r="F18" s="7"/>
      <c r="G18" s="7"/>
      <c r="H18" s="7"/>
      <c r="I18" s="9"/>
    </row>
    <row r="19" spans="1:15" ht="14.45" customHeight="1" x14ac:dyDescent="0.45">
      <c r="A19" s="6"/>
      <c r="B19" s="7"/>
      <c r="C19" s="7"/>
      <c r="D19" s="7">
        <f t="shared" ref="D19" si="5">SUM(B19:C19)</f>
        <v>0</v>
      </c>
      <c r="E19" s="8" t="e">
        <f t="shared" ref="E19" si="6">B19/D19</f>
        <v>#DIV/0!</v>
      </c>
      <c r="F19" s="7"/>
      <c r="G19" s="7"/>
      <c r="H19" s="7"/>
      <c r="I19" s="9">
        <f t="shared" ref="I19" si="7">SUM(F19:H19)+D19</f>
        <v>0</v>
      </c>
    </row>
    <row r="20" spans="1:15" ht="14.45" customHeight="1" x14ac:dyDescent="0.45">
      <c r="A20" s="6"/>
      <c r="B20" s="7"/>
      <c r="C20" s="7"/>
      <c r="D20" s="7"/>
      <c r="E20" s="8"/>
      <c r="F20" s="7"/>
      <c r="G20" s="7"/>
      <c r="H20" s="7"/>
      <c r="I20" s="9"/>
    </row>
    <row r="21" spans="1:15" x14ac:dyDescent="0.45">
      <c r="A21" s="6"/>
      <c r="B21" s="7"/>
      <c r="C21" s="7"/>
      <c r="D21" s="7">
        <f t="shared" ref="D21" si="8">SUM(B21:C21)</f>
        <v>0</v>
      </c>
      <c r="E21" s="8" t="e">
        <f t="shared" ref="E21" si="9">B21/D21</f>
        <v>#DIV/0!</v>
      </c>
      <c r="F21" s="7"/>
      <c r="G21" s="7"/>
      <c r="H21" s="7"/>
      <c r="I21" s="9">
        <f t="shared" ref="I21" si="10">SUM(F21:H21)+D21</f>
        <v>0</v>
      </c>
    </row>
    <row r="22" spans="1:15" x14ac:dyDescent="0.45">
      <c r="A22" s="6"/>
      <c r="B22" s="7"/>
      <c r="C22" s="7"/>
      <c r="D22" s="7"/>
      <c r="E22" s="8"/>
      <c r="F22" s="7"/>
      <c r="G22" s="7"/>
      <c r="H22" s="7"/>
      <c r="I22" s="9"/>
    </row>
    <row r="23" spans="1:15" x14ac:dyDescent="0.45">
      <c r="A23" s="6"/>
      <c r="B23" s="7"/>
      <c r="C23" s="7"/>
      <c r="D23" s="7">
        <f t="shared" ref="D23" si="11">SUM(B23:C23)</f>
        <v>0</v>
      </c>
      <c r="E23" s="8" t="e">
        <f>B23/D23</f>
        <v>#DIV/0!</v>
      </c>
      <c r="F23" s="7"/>
      <c r="G23" s="7"/>
      <c r="H23" s="7"/>
      <c r="I23" s="9">
        <f t="shared" ref="I23" si="12">SUM(F23:H23)+D23</f>
        <v>0</v>
      </c>
    </row>
    <row r="24" spans="1:15" x14ac:dyDescent="0.45">
      <c r="A24" s="6"/>
      <c r="B24" s="7"/>
      <c r="C24" s="7"/>
      <c r="D24" s="7"/>
      <c r="E24" s="8"/>
      <c r="F24" s="7"/>
      <c r="G24" s="7"/>
      <c r="H24" s="7"/>
      <c r="I24" s="9"/>
    </row>
    <row r="25" spans="1:15" x14ac:dyDescent="0.45">
      <c r="A25" s="6"/>
      <c r="B25" s="7"/>
      <c r="C25" s="7"/>
      <c r="D25" s="7">
        <f t="shared" ref="D25" si="13">SUM(B25:C25)</f>
        <v>0</v>
      </c>
      <c r="E25" s="8" t="e">
        <f t="shared" ref="E25" si="14">B25/D25</f>
        <v>#DIV/0!</v>
      </c>
      <c r="F25" s="7"/>
      <c r="G25" s="7"/>
      <c r="H25" s="7"/>
      <c r="I25" s="9">
        <f t="shared" ref="I25" si="15">SUM(F25:H25)+D25</f>
        <v>0</v>
      </c>
    </row>
    <row r="26" spans="1:15" x14ac:dyDescent="0.45">
      <c r="A26" s="6"/>
      <c r="B26" s="7"/>
      <c r="C26" s="7"/>
      <c r="D26" s="7"/>
      <c r="E26" s="8"/>
      <c r="F26" s="7"/>
      <c r="G26" s="7"/>
      <c r="H26" s="7"/>
      <c r="I26" s="9"/>
    </row>
    <row r="27" spans="1:15" x14ac:dyDescent="0.45">
      <c r="A27" s="2"/>
      <c r="B27" s="11">
        <f>SUM(B7:B25)</f>
        <v>0</v>
      </c>
      <c r="C27" s="11">
        <f>SUM(C7:C25)</f>
        <v>0</v>
      </c>
      <c r="D27" s="11">
        <f>SUM(D7:D25)</f>
        <v>0</v>
      </c>
      <c r="E27" s="12" t="e">
        <f>B27/D27</f>
        <v>#DIV/0!</v>
      </c>
      <c r="F27" s="11">
        <f>SUM(F7:F25)</f>
        <v>0</v>
      </c>
      <c r="G27" s="11">
        <f>SUM(G7:G25)</f>
        <v>0</v>
      </c>
      <c r="H27" s="11">
        <f>SUM(H7:H25)</f>
        <v>0</v>
      </c>
      <c r="I27" s="11">
        <f>SUM(I7:I25)</f>
        <v>0</v>
      </c>
    </row>
    <row r="28" spans="1:15" x14ac:dyDescent="0.4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4"/>
    </row>
    <row r="29" spans="1:15" x14ac:dyDescent="0.4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4"/>
    </row>
    <row r="30" spans="1:15" x14ac:dyDescent="0.45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4"/>
    </row>
    <row r="31" spans="1:15" x14ac:dyDescent="0.45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30"/>
    </row>
    <row r="32" spans="1:15" x14ac:dyDescent="0.45">
      <c r="A32" s="26"/>
      <c r="B32" s="27"/>
      <c r="C32" s="27"/>
      <c r="D32" s="27"/>
      <c r="E32" s="27"/>
      <c r="F32" s="27"/>
      <c r="G32" s="27"/>
      <c r="H32" s="27"/>
      <c r="I32" s="27"/>
      <c r="J32" s="21"/>
      <c r="K32" s="21"/>
      <c r="L32" s="27"/>
      <c r="M32" s="27"/>
      <c r="N32" s="28"/>
    </row>
    <row r="33" spans="1:14" x14ac:dyDescent="0.45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9"/>
      <c r="L33" s="27"/>
      <c r="M33" s="27"/>
      <c r="N33" s="28"/>
    </row>
    <row r="34" spans="1:14" x14ac:dyDescent="0.45">
      <c r="A34" s="26"/>
      <c r="B34" s="27"/>
      <c r="C34" s="27"/>
      <c r="D34" s="27"/>
      <c r="E34" s="27"/>
      <c r="F34" s="27"/>
      <c r="G34" s="27"/>
      <c r="H34" s="27"/>
      <c r="I34" s="27"/>
      <c r="J34" s="21"/>
      <c r="K34" s="29"/>
      <c r="L34" s="27"/>
      <c r="M34" s="27"/>
      <c r="N34" s="28"/>
    </row>
    <row r="35" spans="1:14" x14ac:dyDescent="0.45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9"/>
      <c r="L35" s="27"/>
      <c r="M35" s="27"/>
      <c r="N35" s="28"/>
    </row>
    <row r="36" spans="1:14" x14ac:dyDescent="0.45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9"/>
      <c r="L36" s="27"/>
      <c r="M36" s="27"/>
      <c r="N36" s="28"/>
    </row>
    <row r="37" spans="1:14" x14ac:dyDescent="0.4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9"/>
      <c r="L37" s="27"/>
      <c r="M37" s="27"/>
      <c r="N37" s="28"/>
    </row>
    <row r="38" spans="1:14" x14ac:dyDescent="0.45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9"/>
      <c r="L38" s="27"/>
      <c r="M38" s="27"/>
      <c r="N38" s="28"/>
    </row>
    <row r="39" spans="1:14" x14ac:dyDescent="0.45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9"/>
      <c r="L39" s="27"/>
      <c r="M39" s="27"/>
      <c r="N39" s="28"/>
    </row>
    <row r="40" spans="1:14" x14ac:dyDescent="0.45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9"/>
      <c r="L40" s="27"/>
      <c r="M40" s="27"/>
      <c r="N40" s="28"/>
    </row>
    <row r="41" spans="1:14" x14ac:dyDescent="0.45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9"/>
      <c r="L41" s="27"/>
      <c r="M41" s="27"/>
      <c r="N41" s="28"/>
    </row>
    <row r="42" spans="1:14" x14ac:dyDescent="0.45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9"/>
      <c r="L42" s="27"/>
      <c r="M42" s="27"/>
      <c r="N42" s="28"/>
    </row>
    <row r="43" spans="1:14" x14ac:dyDescent="0.45">
      <c r="A43" s="19"/>
      <c r="B43" s="22"/>
      <c r="C43" s="22"/>
      <c r="D43" s="22"/>
      <c r="E43" s="22"/>
      <c r="F43" s="22"/>
      <c r="G43" s="22"/>
      <c r="H43" s="22"/>
      <c r="I43" s="22"/>
      <c r="J43" s="22"/>
      <c r="K43" s="29"/>
      <c r="L43" s="22"/>
      <c r="M43" s="22"/>
      <c r="N43" s="22"/>
    </row>
    <row r="44" spans="1:14" x14ac:dyDescent="0.4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x14ac:dyDescent="0.4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x14ac:dyDescent="0.4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x14ac:dyDescent="0.4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 x14ac:dyDescent="0.4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1:14" x14ac:dyDescent="0.4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</row>
  </sheetData>
  <mergeCells count="3">
    <mergeCell ref="I3:I4"/>
    <mergeCell ref="A1:O1"/>
    <mergeCell ref="A2:O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7"/>
  <sheetViews>
    <sheetView zoomScaleNormal="100" workbookViewId="0">
      <selection activeCell="N13" sqref="N13"/>
    </sheetView>
  </sheetViews>
  <sheetFormatPr defaultRowHeight="14.25" x14ac:dyDescent="0.45"/>
  <cols>
    <col min="1" max="1" width="85.33203125" bestFit="1" customWidth="1"/>
    <col min="2" max="2" width="9.6640625" customWidth="1"/>
    <col min="3" max="3" width="11.86328125" bestFit="1" customWidth="1"/>
    <col min="4" max="4" width="9.6640625" customWidth="1"/>
    <col min="5" max="5" width="12.6640625" bestFit="1" customWidth="1"/>
    <col min="6" max="6" width="9.6640625" customWidth="1"/>
    <col min="7" max="7" width="10.46484375" bestFit="1" customWidth="1"/>
    <col min="8" max="8" width="10" bestFit="1" customWidth="1"/>
    <col min="9" max="9" width="9.6640625" customWidth="1"/>
    <col min="10" max="10" width="11.6640625" customWidth="1"/>
    <col min="11" max="11" width="9.6640625" customWidth="1"/>
    <col min="12" max="12" width="10.46484375" bestFit="1" customWidth="1"/>
    <col min="13" max="13" width="10" bestFit="1" customWidth="1"/>
    <col min="14" max="14" width="9.6640625" customWidth="1"/>
    <col min="15" max="15" width="11.6640625" customWidth="1"/>
  </cols>
  <sheetData>
    <row r="1" spans="1:15" ht="22.5" x14ac:dyDescent="0.6">
      <c r="A1" s="216" t="s">
        <v>12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5" ht="15.6" customHeight="1" x14ac:dyDescent="0.4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ht="15" customHeight="1" x14ac:dyDescent="0.45">
      <c r="M3" s="20"/>
      <c r="N3" s="219" t="s">
        <v>6</v>
      </c>
    </row>
    <row r="4" spans="1:15" ht="14.45" customHeight="1" x14ac:dyDescent="0.45">
      <c r="A4" s="2" t="s">
        <v>9</v>
      </c>
      <c r="B4" s="3">
        <v>-3</v>
      </c>
      <c r="C4" s="3">
        <v>0</v>
      </c>
      <c r="D4" s="3">
        <v>2</v>
      </c>
      <c r="E4" s="3">
        <v>4</v>
      </c>
      <c r="F4" s="3">
        <v>7</v>
      </c>
      <c r="G4" s="3">
        <v>10</v>
      </c>
      <c r="H4" s="3">
        <v>12</v>
      </c>
      <c r="I4" s="3" t="s">
        <v>2</v>
      </c>
      <c r="J4" s="3" t="s">
        <v>7</v>
      </c>
      <c r="K4" s="13" t="s">
        <v>4</v>
      </c>
      <c r="L4" s="13" t="s">
        <v>40</v>
      </c>
      <c r="M4" s="13" t="s">
        <v>41</v>
      </c>
      <c r="N4" s="220"/>
    </row>
    <row r="5" spans="1:15" ht="14.45" customHeight="1" x14ac:dyDescent="0.45">
      <c r="A5" s="4" t="s">
        <v>8</v>
      </c>
      <c r="B5" s="5"/>
      <c r="C5" s="5"/>
      <c r="D5" s="5"/>
      <c r="E5" s="5"/>
      <c r="F5" s="5"/>
      <c r="G5" s="5"/>
      <c r="H5" s="5"/>
      <c r="I5" s="5"/>
      <c r="J5" s="5"/>
      <c r="K5" s="5"/>
      <c r="L5" s="18"/>
      <c r="M5" s="18"/>
      <c r="N5" s="5"/>
    </row>
    <row r="6" spans="1:15" ht="14.45" customHeight="1" x14ac:dyDescent="0.45">
      <c r="A6" s="6"/>
      <c r="B6" s="48"/>
      <c r="C6" s="48"/>
      <c r="D6" s="48"/>
      <c r="E6" s="48"/>
      <c r="F6" s="48"/>
      <c r="G6" s="48"/>
      <c r="H6" s="7"/>
      <c r="J6" s="17"/>
      <c r="K6" s="7"/>
      <c r="L6" s="7"/>
      <c r="M6" s="7"/>
      <c r="N6" s="9"/>
    </row>
    <row r="7" spans="1:15" ht="14.45" customHeight="1" x14ac:dyDescent="0.45">
      <c r="A7" s="44" t="s">
        <v>115</v>
      </c>
      <c r="B7" s="188">
        <v>1</v>
      </c>
      <c r="C7" s="188">
        <v>0</v>
      </c>
      <c r="D7" s="188">
        <v>0</v>
      </c>
      <c r="E7" s="188">
        <v>4</v>
      </c>
      <c r="F7" s="188">
        <v>9</v>
      </c>
      <c r="G7" s="188">
        <v>12</v>
      </c>
      <c r="H7" s="188">
        <v>14</v>
      </c>
      <c r="I7" s="7">
        <f>SUM(B7:H7)</f>
        <v>40</v>
      </c>
      <c r="J7" s="10">
        <f>((B7*$B$4)+(C7*$C$4)+(D7*$D$4)+(E7*$E$4)+(F7*$F$4)+(G7*$G$4)+(H7*$H$4))/I7</f>
        <v>9.1</v>
      </c>
      <c r="K7" s="188">
        <v>0</v>
      </c>
      <c r="L7" s="188">
        <v>5</v>
      </c>
      <c r="M7" s="188">
        <v>1</v>
      </c>
      <c r="N7" s="9">
        <f t="shared" ref="N7" si="0">SUM(K7:M7)+I7</f>
        <v>46</v>
      </c>
      <c r="O7" s="43"/>
    </row>
    <row r="8" spans="1:15" ht="14.45" customHeight="1" x14ac:dyDescent="0.45">
      <c r="A8" s="6"/>
      <c r="B8" s="48"/>
      <c r="C8" s="48"/>
      <c r="D8" s="48"/>
      <c r="E8" s="48"/>
      <c r="F8" s="48"/>
      <c r="G8" s="48"/>
      <c r="H8" s="7"/>
      <c r="J8" s="10"/>
      <c r="K8" s="7"/>
      <c r="L8" s="7"/>
      <c r="M8" s="7"/>
      <c r="N8" s="9"/>
    </row>
    <row r="9" spans="1:15" ht="14.45" customHeight="1" x14ac:dyDescent="0.45">
      <c r="A9" s="46" t="s">
        <v>116</v>
      </c>
      <c r="B9" s="49">
        <v>2</v>
      </c>
      <c r="C9" s="49">
        <v>7</v>
      </c>
      <c r="D9" s="49">
        <v>2</v>
      </c>
      <c r="E9" s="51">
        <v>10</v>
      </c>
      <c r="F9" s="49">
        <v>7</v>
      </c>
      <c r="G9" s="49">
        <v>9</v>
      </c>
      <c r="H9" s="7">
        <v>5</v>
      </c>
      <c r="I9" s="7">
        <f>SUM(B9:H9)</f>
        <v>42</v>
      </c>
      <c r="J9" s="10">
        <f>((B9*$B$4)+(C9*$C$4)+(D9*$D$4)+(E9*$E$4)+(F9*$F$4)+(G9*$G$4)+(H9*$H$4))/I9</f>
        <v>5.6428571428571432</v>
      </c>
      <c r="K9" s="7">
        <v>0</v>
      </c>
      <c r="L9" s="7">
        <v>0</v>
      </c>
      <c r="M9" s="7">
        <v>7</v>
      </c>
      <c r="N9" s="9">
        <f t="shared" ref="N9" si="1">SUM(K9:M9)+I9</f>
        <v>49</v>
      </c>
    </row>
    <row r="10" spans="1:15" ht="14.45" customHeight="1" x14ac:dyDescent="0.45">
      <c r="A10" s="6"/>
      <c r="B10" s="7"/>
      <c r="C10" s="7"/>
      <c r="D10" s="7"/>
      <c r="E10" s="7"/>
      <c r="F10" s="7"/>
      <c r="G10" s="7"/>
      <c r="H10" s="7"/>
      <c r="I10" s="7"/>
      <c r="J10" s="10"/>
      <c r="K10" s="7"/>
      <c r="L10" s="7"/>
      <c r="M10" s="7"/>
      <c r="N10" s="9"/>
    </row>
    <row r="11" spans="1:15" s="189" customFormat="1" x14ac:dyDescent="0.45">
      <c r="A11" s="196" t="s">
        <v>117</v>
      </c>
      <c r="B11" s="188">
        <v>0</v>
      </c>
      <c r="C11" s="188">
        <v>3</v>
      </c>
      <c r="D11" s="188">
        <v>3</v>
      </c>
      <c r="E11" s="188">
        <v>7</v>
      </c>
      <c r="F11" s="188">
        <v>7</v>
      </c>
      <c r="G11" s="188">
        <v>9</v>
      </c>
      <c r="H11" s="188">
        <v>6</v>
      </c>
      <c r="I11" s="188">
        <f>SUM(B11:H11)</f>
        <v>35</v>
      </c>
      <c r="J11" s="10">
        <f>((B11*$B$4)+(C11*$C$4)+(D11*$D$4)+(E11*$E$4)+(F11*$F$4)+(G11*$G$4)+(H11*$H$4))/I11</f>
        <v>7</v>
      </c>
      <c r="K11" s="188">
        <v>0</v>
      </c>
      <c r="L11" s="188">
        <v>0</v>
      </c>
      <c r="M11" s="188">
        <v>8</v>
      </c>
      <c r="N11" s="9">
        <f t="shared" ref="N11" si="2">SUM(K11:M11)+I11</f>
        <v>43</v>
      </c>
    </row>
    <row r="12" spans="1:15" s="189" customFormat="1" x14ac:dyDescent="0.45">
      <c r="A12" s="196"/>
      <c r="B12" s="188"/>
      <c r="C12" s="188"/>
      <c r="D12" s="188"/>
      <c r="E12" s="188"/>
      <c r="F12" s="188"/>
      <c r="G12" s="188"/>
      <c r="H12" s="188"/>
      <c r="I12" s="188"/>
      <c r="J12" s="10"/>
      <c r="K12" s="188"/>
      <c r="L12" s="188"/>
      <c r="M12" s="188"/>
      <c r="N12" s="9"/>
    </row>
    <row r="13" spans="1:15" s="189" customFormat="1" x14ac:dyDescent="0.45">
      <c r="A13" s="196" t="s">
        <v>153</v>
      </c>
      <c r="B13" s="188">
        <v>1</v>
      </c>
      <c r="C13" s="188">
        <v>0</v>
      </c>
      <c r="D13" s="188">
        <v>1</v>
      </c>
      <c r="E13" s="188">
        <v>13</v>
      </c>
      <c r="F13" s="188">
        <v>19</v>
      </c>
      <c r="G13" s="188">
        <v>5</v>
      </c>
      <c r="H13" s="188">
        <v>0</v>
      </c>
      <c r="I13" s="188">
        <f>SUM(B13:H13)</f>
        <v>39</v>
      </c>
      <c r="J13" s="10">
        <f>((B13*$B$4)+(C13*$C$4)+(D13*$D$4)+(E13*$E$4)+(F13*$F$4)+(G13*$G$4)+(H13*$H$4))/I13</f>
        <v>6</v>
      </c>
      <c r="K13" s="188">
        <v>0</v>
      </c>
      <c r="L13" s="188">
        <v>6</v>
      </c>
      <c r="M13" s="188">
        <v>1</v>
      </c>
      <c r="N13" s="9">
        <f t="shared" ref="N13" si="3">SUM(K13:M13)+I13</f>
        <v>46</v>
      </c>
    </row>
    <row r="14" spans="1:15" s="189" customFormat="1" x14ac:dyDescent="0.45">
      <c r="A14" s="196"/>
      <c r="B14" s="188"/>
      <c r="C14" s="188"/>
      <c r="D14" s="188"/>
      <c r="E14" s="188"/>
      <c r="F14" s="188"/>
      <c r="G14" s="188"/>
      <c r="H14" s="188"/>
      <c r="I14" s="188"/>
      <c r="J14" s="10"/>
      <c r="K14" s="188"/>
      <c r="L14" s="188"/>
      <c r="M14" s="188"/>
      <c r="N14" s="9"/>
    </row>
    <row r="15" spans="1:15" x14ac:dyDescent="0.45">
      <c r="A15" s="45" t="s">
        <v>120</v>
      </c>
      <c r="B15" s="47">
        <v>0</v>
      </c>
      <c r="C15" s="47">
        <v>0</v>
      </c>
      <c r="D15" s="47">
        <v>0</v>
      </c>
      <c r="E15" s="47">
        <v>0</v>
      </c>
      <c r="F15" s="47">
        <v>1</v>
      </c>
      <c r="G15" s="47">
        <v>0</v>
      </c>
      <c r="H15" s="7">
        <v>0</v>
      </c>
      <c r="I15" s="7">
        <f>SUM(B15:H15)</f>
        <v>1</v>
      </c>
      <c r="J15" s="10">
        <f>((B15*$B$4)+(C15*$C$4)+(D15*$D$4)+(E15*$E$4)+(F15*$F$4)+(G15*$G$4)+(H15*$H$4))/I15</f>
        <v>7</v>
      </c>
      <c r="K15" s="7">
        <v>0</v>
      </c>
      <c r="L15" s="7">
        <v>0</v>
      </c>
      <c r="M15" s="7">
        <v>0</v>
      </c>
      <c r="N15" s="9">
        <f t="shared" ref="N15" si="4">SUM(K15:M15)+I15</f>
        <v>1</v>
      </c>
    </row>
    <row r="16" spans="1:15" x14ac:dyDescent="0.45">
      <c r="A16" s="6"/>
      <c r="B16" s="47"/>
      <c r="C16" s="47"/>
      <c r="D16" s="47"/>
      <c r="E16" s="47"/>
      <c r="F16" s="47"/>
      <c r="G16" s="47"/>
      <c r="H16" s="7"/>
      <c r="I16" s="7"/>
      <c r="J16" s="10"/>
      <c r="K16" s="7"/>
      <c r="L16" s="7"/>
      <c r="M16" s="7"/>
      <c r="N16" s="9"/>
    </row>
    <row r="17" spans="1:14" x14ac:dyDescent="0.45">
      <c r="A17" s="2"/>
      <c r="B17" s="11">
        <f t="shared" ref="B17:H17" si="5">SUM(B6:B16)</f>
        <v>4</v>
      </c>
      <c r="C17" s="11">
        <f t="shared" si="5"/>
        <v>10</v>
      </c>
      <c r="D17" s="11">
        <f t="shared" si="5"/>
        <v>6</v>
      </c>
      <c r="E17" s="11">
        <f t="shared" si="5"/>
        <v>34</v>
      </c>
      <c r="F17" s="11">
        <f t="shared" si="5"/>
        <v>43</v>
      </c>
      <c r="G17" s="11">
        <f t="shared" si="5"/>
        <v>35</v>
      </c>
      <c r="H17" s="11">
        <f t="shared" si="5"/>
        <v>25</v>
      </c>
      <c r="I17" s="11">
        <f>SUM(I7:I16)</f>
        <v>157</v>
      </c>
      <c r="J17" s="197">
        <f>((B17*$B$4)+(C17*$C$4)+(D17*$D$4)+(E17*$E$4)+(F17*$F$4)+(G17*$G$4)+(H17*$H$4))/I17</f>
        <v>6.9235668789808917</v>
      </c>
      <c r="K17" s="11">
        <f>SUM(K6:K16)</f>
        <v>0</v>
      </c>
      <c r="L17" s="11">
        <f>SUM(L6:L16)</f>
        <v>11</v>
      </c>
      <c r="M17" s="11">
        <f>SUM(M6:M16)</f>
        <v>17</v>
      </c>
      <c r="N17" s="11">
        <f>SUM(N6:N16)</f>
        <v>185</v>
      </c>
    </row>
  </sheetData>
  <mergeCells count="3">
    <mergeCell ref="N3:N4"/>
    <mergeCell ref="A1:N1"/>
    <mergeCell ref="A2:O2"/>
  </mergeCells>
  <pageMargins left="0.39370078740157483" right="0.39370078740157483" top="0.39370078740157483" bottom="0.39370078740157483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1"/>
  <sheetViews>
    <sheetView zoomScaleNormal="100" workbookViewId="0">
      <selection activeCell="L15" sqref="L15"/>
    </sheetView>
  </sheetViews>
  <sheetFormatPr defaultRowHeight="14.25" x14ac:dyDescent="0.45"/>
  <cols>
    <col min="1" max="1" width="60.6640625" customWidth="1"/>
    <col min="2" max="2" width="9.6640625" customWidth="1"/>
    <col min="3" max="3" width="11.86328125" bestFit="1" customWidth="1"/>
    <col min="4" max="4" width="9.6640625" customWidth="1"/>
    <col min="5" max="5" width="12.6640625" bestFit="1" customWidth="1"/>
    <col min="6" max="6" width="9.6640625" customWidth="1"/>
    <col min="7" max="7" width="10.46484375" bestFit="1" customWidth="1"/>
    <col min="8" max="8" width="10" bestFit="1" customWidth="1"/>
    <col min="9" max="9" width="9.6640625" customWidth="1"/>
    <col min="10" max="10" width="11.6640625" customWidth="1"/>
    <col min="11" max="11" width="9.6640625" customWidth="1"/>
    <col min="12" max="12" width="10.46484375" bestFit="1" customWidth="1"/>
    <col min="13" max="13" width="10" bestFit="1" customWidth="1"/>
    <col min="14" max="14" width="9.6640625" customWidth="1"/>
    <col min="15" max="15" width="11.6640625" customWidth="1"/>
  </cols>
  <sheetData>
    <row r="1" spans="1:19" ht="22.5" x14ac:dyDescent="0.6">
      <c r="A1" s="216" t="s">
        <v>13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9" ht="15.6" customHeight="1" x14ac:dyDescent="0.4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9" ht="15" customHeight="1" x14ac:dyDescent="0.45">
      <c r="A3" s="1"/>
      <c r="H3" s="24"/>
      <c r="I3" s="218" t="s">
        <v>6</v>
      </c>
    </row>
    <row r="4" spans="1:19" x14ac:dyDescent="0.45">
      <c r="A4" s="2" t="s">
        <v>9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13" t="s">
        <v>40</v>
      </c>
      <c r="H4" s="31" t="s">
        <v>41</v>
      </c>
      <c r="I4" s="218"/>
    </row>
    <row r="5" spans="1:19" ht="14.45" customHeight="1" x14ac:dyDescent="0.45">
      <c r="A5" s="4" t="s">
        <v>8</v>
      </c>
      <c r="B5" s="5"/>
      <c r="C5" s="5"/>
      <c r="D5" s="5"/>
      <c r="E5" s="5"/>
      <c r="F5" s="5"/>
      <c r="G5" s="5"/>
      <c r="H5" s="5"/>
      <c r="I5" s="5"/>
    </row>
    <row r="6" spans="1:19" ht="14.45" customHeight="1" x14ac:dyDescent="0.45">
      <c r="A6" s="2"/>
      <c r="B6" s="7"/>
      <c r="C6" s="7"/>
      <c r="D6" s="7"/>
      <c r="E6" s="7"/>
      <c r="F6" s="7"/>
      <c r="G6" s="7"/>
      <c r="H6" s="7"/>
      <c r="I6" s="7"/>
    </row>
    <row r="7" spans="1:19" s="14" customFormat="1" ht="15" customHeight="1" x14ac:dyDescent="0.45">
      <c r="A7" s="58" t="s">
        <v>59</v>
      </c>
      <c r="B7" s="59">
        <v>25</v>
      </c>
      <c r="C7" s="59">
        <v>5</v>
      </c>
      <c r="D7" s="7">
        <f>SUM(B7:C7)</f>
        <v>30</v>
      </c>
      <c r="E7" s="8">
        <f>B7/D7</f>
        <v>0.83333333333333337</v>
      </c>
      <c r="F7" s="7">
        <v>0</v>
      </c>
      <c r="G7" s="7">
        <v>2</v>
      </c>
      <c r="H7" s="9">
        <v>0</v>
      </c>
      <c r="I7" s="32">
        <f>SUM(F7:H7)+D7</f>
        <v>32</v>
      </c>
      <c r="J7"/>
      <c r="K7"/>
      <c r="L7"/>
      <c r="M7"/>
      <c r="N7"/>
      <c r="O7"/>
      <c r="P7"/>
      <c r="Q7"/>
      <c r="R7"/>
      <c r="S7"/>
    </row>
    <row r="8" spans="1:19" s="14" customFormat="1" x14ac:dyDescent="0.45">
      <c r="A8" s="6"/>
      <c r="B8" s="7"/>
      <c r="C8" s="7"/>
      <c r="D8" s="7"/>
      <c r="E8" s="8"/>
      <c r="F8" s="7"/>
      <c r="G8" s="7"/>
      <c r="H8" s="9"/>
      <c r="I8" s="9"/>
      <c r="J8"/>
      <c r="K8"/>
      <c r="L8"/>
      <c r="M8"/>
      <c r="N8"/>
      <c r="O8"/>
      <c r="P8"/>
      <c r="Q8"/>
      <c r="R8"/>
      <c r="S8"/>
    </row>
    <row r="9" spans="1:19" x14ac:dyDescent="0.45">
      <c r="A9" s="2"/>
      <c r="B9" s="11">
        <f>SUM(B7:B8)</f>
        <v>25</v>
      </c>
      <c r="C9" s="11">
        <f>SUM(C7:C8)</f>
        <v>5</v>
      </c>
      <c r="D9" s="11">
        <f>SUM(D7:D8)</f>
        <v>30</v>
      </c>
      <c r="E9" s="12">
        <f t="shared" ref="E9" si="0">B9/D9</f>
        <v>0.83333333333333337</v>
      </c>
      <c r="F9" s="11">
        <f>SUM(F7:F8)</f>
        <v>0</v>
      </c>
      <c r="G9" s="11">
        <f>SUM(G7:G8)</f>
        <v>2</v>
      </c>
      <c r="H9" s="11">
        <f>SUM(H7:H8)</f>
        <v>0</v>
      </c>
      <c r="I9" s="23">
        <f>SUM(I7:I8)</f>
        <v>32</v>
      </c>
    </row>
    <row r="10" spans="1:19" ht="15" customHeight="1" x14ac:dyDescent="0.45">
      <c r="N10" s="24"/>
    </row>
    <row r="11" spans="1:19" ht="15" customHeight="1" x14ac:dyDescent="0.45">
      <c r="M11" s="20"/>
      <c r="N11" s="218" t="s">
        <v>6</v>
      </c>
    </row>
    <row r="12" spans="1:19" x14ac:dyDescent="0.45">
      <c r="A12" s="2" t="s">
        <v>9</v>
      </c>
      <c r="B12" s="3">
        <v>-3</v>
      </c>
      <c r="C12" s="3">
        <v>0</v>
      </c>
      <c r="D12" s="3">
        <v>2</v>
      </c>
      <c r="E12" s="3">
        <v>4</v>
      </c>
      <c r="F12" s="3">
        <v>7</v>
      </c>
      <c r="G12" s="3">
        <v>10</v>
      </c>
      <c r="H12" s="3">
        <v>12</v>
      </c>
      <c r="I12" s="3" t="s">
        <v>2</v>
      </c>
      <c r="J12" s="3" t="s">
        <v>7</v>
      </c>
      <c r="K12" s="13" t="s">
        <v>4</v>
      </c>
      <c r="L12" s="13" t="s">
        <v>40</v>
      </c>
      <c r="M12" s="13" t="s">
        <v>41</v>
      </c>
      <c r="N12" s="218"/>
    </row>
    <row r="13" spans="1:19" x14ac:dyDescent="0.45">
      <c r="A13" s="4" t="s">
        <v>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18"/>
      <c r="M13" s="18"/>
      <c r="N13" s="5"/>
    </row>
    <row r="14" spans="1:19" x14ac:dyDescent="0.45">
      <c r="A14" s="6"/>
      <c r="B14" s="7"/>
      <c r="C14" s="7"/>
      <c r="D14" s="7"/>
      <c r="E14" s="7"/>
      <c r="F14" s="7"/>
      <c r="G14" s="7"/>
      <c r="H14" s="7"/>
      <c r="J14" s="17"/>
      <c r="K14" s="7"/>
      <c r="L14" s="7"/>
      <c r="M14" s="7"/>
      <c r="N14" s="9"/>
    </row>
    <row r="15" spans="1:19" x14ac:dyDescent="0.45">
      <c r="A15" s="60" t="s">
        <v>58</v>
      </c>
      <c r="B15" s="62">
        <v>1</v>
      </c>
      <c r="C15" s="62">
        <v>0</v>
      </c>
      <c r="D15" s="62">
        <v>0</v>
      </c>
      <c r="E15" s="62">
        <v>1</v>
      </c>
      <c r="F15" s="62">
        <v>3</v>
      </c>
      <c r="G15" s="62">
        <v>20</v>
      </c>
      <c r="H15" s="62">
        <v>4</v>
      </c>
      <c r="I15" s="7">
        <f>SUM(B15:H15)</f>
        <v>29</v>
      </c>
      <c r="J15" s="10">
        <f>((B15*$B$12)+(C15*$C$12)+(D15*$D$12)+(E15*$E$12)+(F15*$F$12)+(G15*$G$12)+(H15*$H$12))/I15</f>
        <v>9.3103448275862064</v>
      </c>
      <c r="K15" s="7">
        <v>0</v>
      </c>
      <c r="L15" s="7">
        <v>1</v>
      </c>
      <c r="M15" s="7">
        <v>0</v>
      </c>
      <c r="N15" s="9">
        <f t="shared" ref="N15" si="1">SUM(K15:M15)+I15</f>
        <v>30</v>
      </c>
    </row>
    <row r="16" spans="1:19" ht="14.45" customHeight="1" x14ac:dyDescent="0.45">
      <c r="A16" s="6"/>
      <c r="B16" s="7"/>
      <c r="C16" s="7"/>
      <c r="D16" s="7"/>
      <c r="E16" s="7"/>
      <c r="F16" s="7"/>
      <c r="G16" s="7"/>
      <c r="H16" s="7"/>
      <c r="J16" s="10"/>
      <c r="K16" s="7"/>
      <c r="L16" s="7"/>
      <c r="M16" s="7"/>
      <c r="N16" s="9"/>
    </row>
    <row r="17" spans="1:14" ht="14.45" customHeight="1" x14ac:dyDescent="0.45">
      <c r="A17" s="61" t="s">
        <v>57</v>
      </c>
      <c r="B17" s="7">
        <v>1</v>
      </c>
      <c r="C17" s="7">
        <v>2</v>
      </c>
      <c r="D17" s="7">
        <v>2</v>
      </c>
      <c r="E17" s="7">
        <v>1</v>
      </c>
      <c r="F17" s="7">
        <v>4</v>
      </c>
      <c r="G17" s="7">
        <v>7</v>
      </c>
      <c r="H17" s="7">
        <v>11</v>
      </c>
      <c r="I17" s="7">
        <f>SUM(B17:H17)</f>
        <v>28</v>
      </c>
      <c r="J17" s="10">
        <f>((B17*$B$12)+(C17*$C$12)+(D17*$D$12)+(E17*$E$12)+(F17*$F$12)+(G17*$G$12)+(H17*$H$12))/I17</f>
        <v>8.3928571428571423</v>
      </c>
      <c r="K17" s="7">
        <v>1</v>
      </c>
      <c r="L17" s="7">
        <v>3</v>
      </c>
      <c r="M17" s="7">
        <v>0</v>
      </c>
      <c r="N17" s="9">
        <f t="shared" ref="N17" si="2">SUM(K17:M17)+I17</f>
        <v>32</v>
      </c>
    </row>
    <row r="18" spans="1:14" s="189" customFormat="1" ht="14.45" customHeight="1" x14ac:dyDescent="0.45">
      <c r="A18" s="196"/>
      <c r="B18" s="188"/>
      <c r="C18" s="188"/>
      <c r="D18" s="188"/>
      <c r="E18" s="188"/>
      <c r="F18" s="188"/>
      <c r="G18" s="188"/>
      <c r="H18" s="188"/>
      <c r="I18" s="188"/>
      <c r="J18" s="10"/>
      <c r="K18" s="188"/>
      <c r="L18" s="188"/>
      <c r="M18" s="188"/>
      <c r="N18" s="9"/>
    </row>
    <row r="19" spans="1:14" s="189" customFormat="1" ht="14.45" customHeight="1" x14ac:dyDescent="0.45">
      <c r="A19" s="196" t="s">
        <v>54</v>
      </c>
      <c r="B19" s="188">
        <v>3</v>
      </c>
      <c r="C19" s="188">
        <v>0</v>
      </c>
      <c r="D19" s="188">
        <v>0</v>
      </c>
      <c r="E19" s="188">
        <v>2</v>
      </c>
      <c r="F19" s="188">
        <v>1</v>
      </c>
      <c r="G19" s="188">
        <v>12</v>
      </c>
      <c r="H19" s="188">
        <v>7</v>
      </c>
      <c r="I19" s="188">
        <f>SUM(B19:H19)</f>
        <v>25</v>
      </c>
      <c r="J19" s="10">
        <f>((B19*$B$12)+(C19*$C$12)+(D19*$D$12)+(E19*$E$12)+(F19*$F$12)+(G19*$G$12)+(H19*$H$12))/I19</f>
        <v>8.4</v>
      </c>
      <c r="K19" s="188">
        <v>0</v>
      </c>
      <c r="L19" s="188">
        <v>2</v>
      </c>
      <c r="M19" s="188">
        <v>2</v>
      </c>
      <c r="N19" s="9">
        <f t="shared" ref="N19" si="3">SUM(K19:M19)+I19</f>
        <v>29</v>
      </c>
    </row>
    <row r="20" spans="1:14" ht="14.45" customHeight="1" x14ac:dyDescent="0.45">
      <c r="A20" s="6"/>
      <c r="B20" s="7"/>
      <c r="C20" s="7"/>
      <c r="D20" s="7"/>
      <c r="E20" s="7"/>
      <c r="F20" s="7"/>
      <c r="G20" s="7"/>
      <c r="H20" s="7"/>
      <c r="I20" s="7"/>
      <c r="J20" s="10"/>
      <c r="K20" s="7"/>
      <c r="L20" s="7"/>
      <c r="M20" s="7"/>
      <c r="N20" s="9"/>
    </row>
    <row r="21" spans="1:14" x14ac:dyDescent="0.45">
      <c r="A21" s="2"/>
      <c r="B21" s="11">
        <f t="shared" ref="B21:H21" si="4">SUM(B14:B20)</f>
        <v>5</v>
      </c>
      <c r="C21" s="11">
        <f t="shared" si="4"/>
        <v>2</v>
      </c>
      <c r="D21" s="11">
        <f t="shared" si="4"/>
        <v>2</v>
      </c>
      <c r="E21" s="11">
        <f t="shared" si="4"/>
        <v>4</v>
      </c>
      <c r="F21" s="11">
        <f t="shared" si="4"/>
        <v>8</v>
      </c>
      <c r="G21" s="11">
        <f t="shared" si="4"/>
        <v>39</v>
      </c>
      <c r="H21" s="11">
        <f t="shared" si="4"/>
        <v>22</v>
      </c>
      <c r="I21" s="11">
        <f>SUM(I15:I20)</f>
        <v>82</v>
      </c>
      <c r="J21" s="197">
        <f>((B21*$B$12)+(C21*$C$12)+(D21*$D$12)+(E21*$E$12)+(F21*$F$12)+(G21*$G$12)+(H21*$H$12))/I21</f>
        <v>8.7195121951219505</v>
      </c>
      <c r="K21" s="11">
        <f>SUM(K14:K20)</f>
        <v>1</v>
      </c>
      <c r="L21" s="11">
        <f>SUM(L14:L20)</f>
        <v>6</v>
      </c>
      <c r="M21" s="11">
        <f>SUM(M14:M20)</f>
        <v>2</v>
      </c>
      <c r="N21" s="11">
        <f>SUM(N14:N20)</f>
        <v>91</v>
      </c>
    </row>
  </sheetData>
  <mergeCells count="4">
    <mergeCell ref="N11:N12"/>
    <mergeCell ref="I3:I4"/>
    <mergeCell ref="A1:N1"/>
    <mergeCell ref="A2:O2"/>
  </mergeCells>
  <pageMargins left="0.39370078740157483" right="0.39370078740157483" top="0.39370078740157483" bottom="0.39370078740157483" header="0.31496062992125984" footer="0.31496062992125984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1"/>
  <sheetViews>
    <sheetView zoomScaleNormal="100" workbookViewId="0">
      <selection activeCell="I15" sqref="I15"/>
    </sheetView>
  </sheetViews>
  <sheetFormatPr defaultRowHeight="14.25" x14ac:dyDescent="0.45"/>
  <cols>
    <col min="1" max="1" width="60.6640625" customWidth="1"/>
    <col min="2" max="2" width="9.6640625" customWidth="1"/>
    <col min="3" max="3" width="11.86328125" bestFit="1" customWidth="1"/>
    <col min="4" max="4" width="9.6640625" customWidth="1"/>
    <col min="5" max="5" width="12.6640625" bestFit="1" customWidth="1"/>
    <col min="6" max="6" width="9.6640625" customWidth="1"/>
    <col min="7" max="7" width="10.46484375" bestFit="1" customWidth="1"/>
    <col min="8" max="8" width="10" bestFit="1" customWidth="1"/>
    <col min="9" max="9" width="9.6640625" customWidth="1"/>
    <col min="10" max="10" width="11.6640625" customWidth="1"/>
    <col min="11" max="11" width="9.6640625" customWidth="1"/>
    <col min="12" max="12" width="10.46484375" bestFit="1" customWidth="1"/>
    <col min="13" max="13" width="10" bestFit="1" customWidth="1"/>
    <col min="14" max="14" width="9.6640625" customWidth="1"/>
    <col min="15" max="15" width="11.6640625" customWidth="1"/>
  </cols>
  <sheetData>
    <row r="1" spans="1:15" ht="22.5" x14ac:dyDescent="0.6">
      <c r="A1" s="216" t="s">
        <v>14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5" ht="15.6" customHeight="1" x14ac:dyDescent="0.4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ht="14.45" customHeight="1" x14ac:dyDescent="0.45">
      <c r="A3" s="1"/>
      <c r="H3" s="24"/>
      <c r="I3" s="218" t="s">
        <v>6</v>
      </c>
    </row>
    <row r="4" spans="1:15" x14ac:dyDescent="0.45">
      <c r="A4" s="2" t="s">
        <v>9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13" t="s">
        <v>40</v>
      </c>
      <c r="H4" s="31" t="s">
        <v>41</v>
      </c>
      <c r="I4" s="218"/>
    </row>
    <row r="5" spans="1:15" ht="14.45" customHeight="1" x14ac:dyDescent="0.45">
      <c r="A5" s="4" t="s">
        <v>8</v>
      </c>
      <c r="B5" s="5"/>
      <c r="C5" s="5"/>
      <c r="D5" s="5"/>
      <c r="E5" s="5"/>
      <c r="F5" s="5"/>
      <c r="G5" s="5"/>
      <c r="H5" s="5"/>
      <c r="I5" s="5"/>
    </row>
    <row r="6" spans="1:15" ht="14.45" customHeight="1" x14ac:dyDescent="0.45">
      <c r="A6" s="2"/>
      <c r="B6" s="7"/>
      <c r="C6" s="7"/>
      <c r="D6" s="7"/>
      <c r="E6" s="7"/>
      <c r="F6" s="7"/>
      <c r="G6" s="7"/>
      <c r="H6" s="7"/>
      <c r="I6" s="7"/>
    </row>
    <row r="7" spans="1:15" ht="14.45" customHeight="1" x14ac:dyDescent="0.45">
      <c r="A7" s="196" t="s">
        <v>61</v>
      </c>
      <c r="B7" s="53">
        <v>32</v>
      </c>
      <c r="C7" s="53">
        <v>0</v>
      </c>
      <c r="D7" s="7">
        <f t="shared" ref="D7" si="0">SUM(B7:C7)</f>
        <v>32</v>
      </c>
      <c r="E7" s="8">
        <f>B7/D7</f>
        <v>1</v>
      </c>
      <c r="F7" s="7">
        <v>0</v>
      </c>
      <c r="G7" s="7">
        <v>0</v>
      </c>
      <c r="H7" s="9">
        <v>1</v>
      </c>
      <c r="I7" s="32">
        <f>SUM(F7:H7)+D7</f>
        <v>33</v>
      </c>
    </row>
    <row r="8" spans="1:15" ht="14.45" customHeight="1" x14ac:dyDescent="0.45">
      <c r="A8" s="6"/>
      <c r="B8" s="7"/>
      <c r="C8" s="7"/>
      <c r="D8" s="7"/>
      <c r="E8" s="8"/>
      <c r="F8" s="7"/>
      <c r="G8" s="7"/>
      <c r="H8" s="9"/>
      <c r="I8" s="9"/>
    </row>
    <row r="9" spans="1:15" x14ac:dyDescent="0.45">
      <c r="A9" s="2"/>
      <c r="B9" s="11">
        <f>SUM(B7:B8)</f>
        <v>32</v>
      </c>
      <c r="C9" s="11">
        <f>SUM(C7:C8)</f>
        <v>0</v>
      </c>
      <c r="D9" s="11">
        <f>SUM(D7:D8)</f>
        <v>32</v>
      </c>
      <c r="E9" s="12">
        <f t="shared" ref="E9" si="1">B9/D9</f>
        <v>1</v>
      </c>
      <c r="F9" s="11">
        <f>SUM(F7:F8)</f>
        <v>0</v>
      </c>
      <c r="G9" s="11">
        <f>SUM(G7:G8)</f>
        <v>0</v>
      </c>
      <c r="H9" s="11">
        <f>SUM(H7:H8)</f>
        <v>1</v>
      </c>
      <c r="I9" s="23">
        <f>SUM(I7:I8)</f>
        <v>33</v>
      </c>
    </row>
    <row r="10" spans="1:15" ht="15" customHeight="1" x14ac:dyDescent="0.45">
      <c r="N10" s="24"/>
    </row>
    <row r="11" spans="1:15" ht="15" customHeight="1" x14ac:dyDescent="0.45">
      <c r="M11" s="20"/>
      <c r="N11" s="218" t="s">
        <v>6</v>
      </c>
    </row>
    <row r="12" spans="1:15" x14ac:dyDescent="0.45">
      <c r="A12" s="2" t="s">
        <v>9</v>
      </c>
      <c r="B12" s="3">
        <v>-3</v>
      </c>
      <c r="C12" s="3">
        <v>0</v>
      </c>
      <c r="D12" s="3">
        <v>2</v>
      </c>
      <c r="E12" s="3">
        <v>4</v>
      </c>
      <c r="F12" s="3">
        <v>7</v>
      </c>
      <c r="G12" s="3">
        <v>10</v>
      </c>
      <c r="H12" s="3">
        <v>12</v>
      </c>
      <c r="I12" s="3" t="s">
        <v>2</v>
      </c>
      <c r="J12" s="3" t="s">
        <v>7</v>
      </c>
      <c r="K12" s="13" t="s">
        <v>4</v>
      </c>
      <c r="L12" s="13" t="s">
        <v>40</v>
      </c>
      <c r="M12" s="13" t="s">
        <v>41</v>
      </c>
      <c r="N12" s="218"/>
    </row>
    <row r="13" spans="1:15" x14ac:dyDescent="0.45">
      <c r="A13" s="4" t="s">
        <v>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18"/>
      <c r="M13" s="18"/>
      <c r="N13" s="5"/>
    </row>
    <row r="14" spans="1:15" x14ac:dyDescent="0.45">
      <c r="A14" s="6"/>
      <c r="B14" s="7"/>
      <c r="C14" s="7"/>
      <c r="D14" s="7"/>
      <c r="E14" s="7"/>
      <c r="F14" s="7"/>
      <c r="G14" s="7"/>
      <c r="H14" s="7"/>
      <c r="J14" s="17"/>
      <c r="K14" s="7"/>
      <c r="L14" s="7"/>
      <c r="M14" s="7"/>
      <c r="N14" s="9"/>
    </row>
    <row r="15" spans="1:15" x14ac:dyDescent="0.45">
      <c r="A15" s="54" t="s">
        <v>106</v>
      </c>
      <c r="B15" s="7">
        <v>0</v>
      </c>
      <c r="C15" s="7">
        <v>0</v>
      </c>
      <c r="D15" s="7">
        <v>0</v>
      </c>
      <c r="E15" s="7">
        <v>2</v>
      </c>
      <c r="F15" s="7">
        <v>6</v>
      </c>
      <c r="G15" s="7">
        <v>18</v>
      </c>
      <c r="H15" s="7">
        <v>6</v>
      </c>
      <c r="I15" s="7">
        <f>SUM(B15:H15)</f>
        <v>32</v>
      </c>
      <c r="J15" s="10">
        <f>((B15*$B$12)+(C15*$C$12)+(D15*$D$12)+(E15*$E$12)+(F15*$F$12)+(G15*$G$12)+(H15*$H$12))/I15</f>
        <v>9.4375</v>
      </c>
      <c r="K15" s="7">
        <v>0</v>
      </c>
      <c r="L15" s="7">
        <v>1</v>
      </c>
      <c r="M15" s="7">
        <v>0</v>
      </c>
      <c r="N15" s="9">
        <f t="shared" ref="N15" si="2">SUM(K15:M15)+I15</f>
        <v>33</v>
      </c>
    </row>
    <row r="16" spans="1:15" ht="14.45" customHeight="1" x14ac:dyDescent="0.45">
      <c r="A16" s="6"/>
      <c r="B16" s="7"/>
      <c r="C16" s="7"/>
      <c r="D16" s="7"/>
      <c r="E16" s="7"/>
      <c r="F16" s="7"/>
      <c r="G16" s="7"/>
      <c r="H16" s="7"/>
      <c r="J16" s="10"/>
      <c r="K16" s="7"/>
      <c r="L16" s="7"/>
      <c r="M16" s="7"/>
      <c r="N16" s="9"/>
    </row>
    <row r="17" spans="1:14" ht="14.45" customHeight="1" x14ac:dyDescent="0.45">
      <c r="A17" s="55" t="s">
        <v>107</v>
      </c>
      <c r="B17" s="56">
        <v>0</v>
      </c>
      <c r="C17" s="56">
        <v>1</v>
      </c>
      <c r="D17" s="56">
        <v>3</v>
      </c>
      <c r="E17" s="56">
        <v>9</v>
      </c>
      <c r="F17" s="56">
        <v>7</v>
      </c>
      <c r="G17" s="56">
        <v>8</v>
      </c>
      <c r="H17" s="56">
        <v>5</v>
      </c>
      <c r="I17" s="7">
        <f>SUM(B17:H17)</f>
        <v>33</v>
      </c>
      <c r="J17" s="10">
        <f>((B17*$B$12)+(C17*$C$12)+(D17*$D$12)+(E17*$E$12)+(F17*$F$12)+(G17*$G$12)+(H17*$H$12))/I17</f>
        <v>7</v>
      </c>
      <c r="K17" s="7">
        <v>0</v>
      </c>
      <c r="L17" s="7">
        <v>1</v>
      </c>
      <c r="M17" s="7">
        <v>0</v>
      </c>
      <c r="N17" s="9">
        <f t="shared" ref="N17" si="3">SUM(K17:M17)+I17</f>
        <v>34</v>
      </c>
    </row>
    <row r="18" spans="1:14" ht="14.45" customHeight="1" x14ac:dyDescent="0.45">
      <c r="A18" s="6"/>
      <c r="B18" s="7"/>
      <c r="C18" s="7"/>
      <c r="D18" s="7"/>
      <c r="E18" s="7"/>
      <c r="F18" s="7"/>
      <c r="G18" s="7"/>
      <c r="H18" s="7"/>
      <c r="I18" s="7"/>
      <c r="J18" s="10"/>
      <c r="K18" s="7"/>
      <c r="L18" s="7"/>
      <c r="M18" s="7"/>
      <c r="N18" s="9"/>
    </row>
    <row r="19" spans="1:14" s="189" customFormat="1" x14ac:dyDescent="0.45">
      <c r="A19" s="196" t="s">
        <v>86</v>
      </c>
      <c r="B19" s="188">
        <v>2</v>
      </c>
      <c r="C19" s="188">
        <v>2</v>
      </c>
      <c r="D19" s="188">
        <v>1</v>
      </c>
      <c r="E19" s="188">
        <v>2</v>
      </c>
      <c r="F19" s="188">
        <v>9</v>
      </c>
      <c r="G19" s="188">
        <v>9</v>
      </c>
      <c r="H19" s="188">
        <v>6</v>
      </c>
      <c r="I19" s="188">
        <f>SUM(B19:H19)</f>
        <v>31</v>
      </c>
      <c r="J19" s="10">
        <f>((B19*$B$12)+(C19*$C$12)+(D19*$D$12)+(E19*$E$12)+(F19*$F$12)+(G19*$G$12)+(H19*$H$12))/I19</f>
        <v>7.387096774193548</v>
      </c>
      <c r="K19" s="188">
        <v>0</v>
      </c>
      <c r="L19" s="188">
        <v>1</v>
      </c>
      <c r="M19" s="188">
        <v>0</v>
      </c>
      <c r="N19" s="9">
        <f t="shared" ref="N19" si="4">SUM(K19:M19)+I19</f>
        <v>32</v>
      </c>
    </row>
    <row r="20" spans="1:14" s="189" customFormat="1" x14ac:dyDescent="0.45">
      <c r="A20" s="196"/>
      <c r="B20" s="188"/>
      <c r="C20" s="188"/>
      <c r="D20" s="188"/>
      <c r="E20" s="188"/>
      <c r="F20" s="188"/>
      <c r="G20" s="188"/>
      <c r="H20" s="188"/>
      <c r="I20" s="188"/>
      <c r="J20" s="10"/>
      <c r="K20" s="188"/>
      <c r="L20" s="188"/>
      <c r="M20" s="188"/>
      <c r="N20" s="9"/>
    </row>
    <row r="21" spans="1:14" x14ac:dyDescent="0.45">
      <c r="A21" s="2"/>
      <c r="B21" s="11">
        <f t="shared" ref="B21:H21" si="5">SUM(B14:B20)</f>
        <v>2</v>
      </c>
      <c r="C21" s="11">
        <f t="shared" si="5"/>
        <v>3</v>
      </c>
      <c r="D21" s="11">
        <f t="shared" si="5"/>
        <v>4</v>
      </c>
      <c r="E21" s="11">
        <f t="shared" si="5"/>
        <v>13</v>
      </c>
      <c r="F21" s="11">
        <f t="shared" si="5"/>
        <v>22</v>
      </c>
      <c r="G21" s="11">
        <f t="shared" si="5"/>
        <v>35</v>
      </c>
      <c r="H21" s="11">
        <f t="shared" si="5"/>
        <v>17</v>
      </c>
      <c r="I21" s="11">
        <f>SUM(I15:I20)</f>
        <v>96</v>
      </c>
      <c r="J21" s="197">
        <f>((B21*$B$12)+(C21*$C$12)+(D21*$D$12)+(E21*$E$12)+(F21*$F$12)+(G21*$G$12)+(H21*$H$12))/I21</f>
        <v>7.9375</v>
      </c>
      <c r="K21" s="11">
        <f>SUM(K14:K20)</f>
        <v>0</v>
      </c>
      <c r="L21" s="11">
        <f>SUM(L14:L20)</f>
        <v>3</v>
      </c>
      <c r="M21" s="11">
        <f>SUM(M14:M20)</f>
        <v>0</v>
      </c>
      <c r="N21" s="11">
        <f>SUM(N14:N20)</f>
        <v>99</v>
      </c>
    </row>
  </sheetData>
  <mergeCells count="4">
    <mergeCell ref="N11:N12"/>
    <mergeCell ref="I3:I4"/>
    <mergeCell ref="A1:N1"/>
    <mergeCell ref="A2:O2"/>
  </mergeCells>
  <pageMargins left="0.39370078740157483" right="0.39370078740157483" top="0.39370078740157483" bottom="0.3937007874015748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1"/>
  <sheetViews>
    <sheetView topLeftCell="A7" zoomScaleNormal="100" workbookViewId="0">
      <selection activeCell="I33" sqref="I33"/>
    </sheetView>
  </sheetViews>
  <sheetFormatPr defaultRowHeight="14.25" x14ac:dyDescent="0.45"/>
  <cols>
    <col min="1" max="1" width="60.6640625" customWidth="1"/>
    <col min="2" max="2" width="9.6640625" customWidth="1"/>
    <col min="3" max="3" width="11.86328125" bestFit="1" customWidth="1"/>
    <col min="4" max="4" width="9.6640625" customWidth="1"/>
    <col min="5" max="5" width="12.6640625" bestFit="1" customWidth="1"/>
    <col min="6" max="6" width="9.6640625" customWidth="1"/>
    <col min="7" max="7" width="10.46484375" bestFit="1" customWidth="1"/>
    <col min="8" max="8" width="10" bestFit="1" customWidth="1"/>
    <col min="9" max="9" width="9.6640625" customWidth="1"/>
    <col min="10" max="10" width="11.6640625" customWidth="1"/>
    <col min="11" max="11" width="9.6640625" customWidth="1"/>
    <col min="12" max="12" width="10.46484375" bestFit="1" customWidth="1"/>
    <col min="13" max="13" width="10" bestFit="1" customWidth="1"/>
    <col min="14" max="14" width="9.6640625" customWidth="1"/>
    <col min="15" max="15" width="11.6640625" customWidth="1"/>
  </cols>
  <sheetData>
    <row r="1" spans="1:15" ht="22.5" x14ac:dyDescent="0.6">
      <c r="A1" s="216" t="s">
        <v>15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5" ht="15.6" customHeight="1" x14ac:dyDescent="0.4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ht="15" customHeight="1" x14ac:dyDescent="0.45">
      <c r="A3" s="1"/>
      <c r="H3" s="24"/>
      <c r="I3" s="218" t="s">
        <v>6</v>
      </c>
    </row>
    <row r="4" spans="1:15" x14ac:dyDescent="0.45">
      <c r="A4" s="2" t="s">
        <v>9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13" t="s">
        <v>40</v>
      </c>
      <c r="H4" s="31" t="s">
        <v>41</v>
      </c>
      <c r="I4" s="218"/>
    </row>
    <row r="5" spans="1:15" x14ac:dyDescent="0.45">
      <c r="A5" s="4" t="s">
        <v>8</v>
      </c>
      <c r="B5" s="5"/>
      <c r="C5" s="5"/>
      <c r="D5" s="5"/>
      <c r="E5" s="5"/>
      <c r="F5" s="5"/>
      <c r="G5" s="5"/>
      <c r="H5" s="5"/>
      <c r="I5" s="5"/>
    </row>
    <row r="6" spans="1:15" x14ac:dyDescent="0.45">
      <c r="A6" s="2"/>
      <c r="B6" s="7"/>
      <c r="C6" s="7"/>
      <c r="D6" s="7"/>
      <c r="E6" s="7"/>
      <c r="F6" s="7"/>
      <c r="G6" s="7"/>
      <c r="H6" s="7"/>
      <c r="I6" s="7"/>
    </row>
    <row r="7" spans="1:15" x14ac:dyDescent="0.45">
      <c r="A7" s="171" t="s">
        <v>61</v>
      </c>
      <c r="B7" s="173">
        <v>42</v>
      </c>
      <c r="C7" s="173">
        <v>0</v>
      </c>
      <c r="D7" s="7">
        <f t="shared" ref="D7" si="0">SUM(B7:C7)</f>
        <v>42</v>
      </c>
      <c r="E7" s="8">
        <f>B7/D7</f>
        <v>1</v>
      </c>
      <c r="F7" s="174">
        <v>0</v>
      </c>
      <c r="G7" s="174">
        <v>0</v>
      </c>
      <c r="H7" s="9">
        <v>0</v>
      </c>
      <c r="I7" s="32">
        <f>SUM(F7:H7)+D7</f>
        <v>42</v>
      </c>
    </row>
    <row r="8" spans="1:15" x14ac:dyDescent="0.45">
      <c r="A8" s="171"/>
      <c r="B8" s="7"/>
      <c r="C8" s="7"/>
      <c r="D8" s="7"/>
      <c r="E8" s="8"/>
      <c r="F8" s="7"/>
      <c r="G8" s="7"/>
      <c r="H8" s="9"/>
      <c r="I8" s="9"/>
    </row>
    <row r="9" spans="1:15" x14ac:dyDescent="0.45">
      <c r="A9" s="2"/>
      <c r="B9" s="11">
        <f>SUM(B7:B8)</f>
        <v>42</v>
      </c>
      <c r="C9" s="11">
        <f>SUM(C7:C8)</f>
        <v>0</v>
      </c>
      <c r="D9" s="11">
        <f>SUM(D7:D8)</f>
        <v>42</v>
      </c>
      <c r="E9" s="12">
        <f t="shared" ref="E9" si="1">B9/D9</f>
        <v>1</v>
      </c>
      <c r="F9" s="11">
        <f>SUM(F7:F8)</f>
        <v>0</v>
      </c>
      <c r="G9" s="11">
        <f>SUM(G7:G8)</f>
        <v>0</v>
      </c>
      <c r="H9" s="11">
        <f>SUM(H7:H8)</f>
        <v>0</v>
      </c>
      <c r="I9" s="23">
        <f>SUM(I7:I8)</f>
        <v>42</v>
      </c>
    </row>
    <row r="10" spans="1:15" ht="15" customHeight="1" x14ac:dyDescent="0.45">
      <c r="N10" s="24"/>
    </row>
    <row r="11" spans="1:15" ht="15" customHeight="1" x14ac:dyDescent="0.45">
      <c r="M11" s="20"/>
      <c r="N11" s="218" t="s">
        <v>6</v>
      </c>
    </row>
    <row r="12" spans="1:15" x14ac:dyDescent="0.45">
      <c r="A12" s="2" t="s">
        <v>9</v>
      </c>
      <c r="B12" s="3">
        <v>-3</v>
      </c>
      <c r="C12" s="3">
        <v>0</v>
      </c>
      <c r="D12" s="3">
        <v>2</v>
      </c>
      <c r="E12" s="3">
        <v>4</v>
      </c>
      <c r="F12" s="3">
        <v>7</v>
      </c>
      <c r="G12" s="3">
        <v>10</v>
      </c>
      <c r="H12" s="3">
        <v>12</v>
      </c>
      <c r="I12" s="3" t="s">
        <v>2</v>
      </c>
      <c r="J12" s="3" t="s">
        <v>7</v>
      </c>
      <c r="K12" s="13" t="s">
        <v>4</v>
      </c>
      <c r="L12" s="13" t="s">
        <v>40</v>
      </c>
      <c r="M12" s="13" t="s">
        <v>41</v>
      </c>
      <c r="N12" s="218"/>
    </row>
    <row r="13" spans="1:15" x14ac:dyDescent="0.45">
      <c r="A13" s="4" t="s">
        <v>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18"/>
      <c r="M13" s="18"/>
      <c r="N13" s="5"/>
    </row>
    <row r="14" spans="1:15" x14ac:dyDescent="0.45">
      <c r="A14" s="6"/>
      <c r="B14" s="7"/>
      <c r="C14" s="7"/>
      <c r="D14" s="7"/>
      <c r="E14" s="7"/>
      <c r="F14" s="7"/>
      <c r="G14" s="7"/>
      <c r="H14" s="7"/>
      <c r="J14" s="17"/>
      <c r="K14" s="7"/>
      <c r="L14" s="7"/>
      <c r="M14" s="7"/>
      <c r="N14" s="9"/>
    </row>
    <row r="15" spans="1:15" x14ac:dyDescent="0.45">
      <c r="A15" s="171" t="s">
        <v>110</v>
      </c>
      <c r="B15" s="188">
        <v>0</v>
      </c>
      <c r="C15" s="188">
        <v>0</v>
      </c>
      <c r="D15" s="188">
        <v>1</v>
      </c>
      <c r="E15" s="188">
        <v>3</v>
      </c>
      <c r="F15" s="188">
        <v>12</v>
      </c>
      <c r="G15" s="188">
        <v>17</v>
      </c>
      <c r="H15" s="188">
        <v>9</v>
      </c>
      <c r="I15" s="188">
        <f>SUM(B15:H15)</f>
        <v>42</v>
      </c>
      <c r="J15" s="10">
        <f>((B15*$B$12)+(C15*$C$12)+(D15*$D$12)+(E15*$E$12)+(F15*$F$12)+(G15*$G$12)+(H15*$H$12))/I15</f>
        <v>8.9523809523809526</v>
      </c>
      <c r="K15" s="188">
        <v>0</v>
      </c>
      <c r="L15" s="188">
        <v>0</v>
      </c>
      <c r="M15" s="188">
        <v>1</v>
      </c>
      <c r="N15" s="9">
        <f t="shared" ref="N15" si="2">SUM(K15:M15)+I15</f>
        <v>43</v>
      </c>
    </row>
    <row r="16" spans="1:15" ht="14.45" customHeight="1" x14ac:dyDescent="0.45">
      <c r="A16" s="171"/>
      <c r="B16" s="177"/>
      <c r="C16" s="177"/>
      <c r="D16" s="177"/>
      <c r="E16" s="177"/>
      <c r="F16" s="177"/>
      <c r="G16" s="177"/>
      <c r="H16" s="177"/>
      <c r="J16" s="10"/>
      <c r="K16" s="7"/>
      <c r="L16" s="7"/>
      <c r="M16" s="7"/>
      <c r="N16" s="9"/>
    </row>
    <row r="17" spans="1:14" ht="14.45" customHeight="1" x14ac:dyDescent="0.45">
      <c r="A17" s="171" t="s">
        <v>107</v>
      </c>
      <c r="B17" s="177">
        <v>0</v>
      </c>
      <c r="C17" s="177">
        <v>0</v>
      </c>
      <c r="D17" s="177">
        <v>5</v>
      </c>
      <c r="E17" s="177">
        <v>5</v>
      </c>
      <c r="F17" s="177">
        <v>20</v>
      </c>
      <c r="G17" s="177">
        <v>13</v>
      </c>
      <c r="H17" s="177">
        <v>4</v>
      </c>
      <c r="I17" s="7">
        <f>SUM(B17:H17)</f>
        <v>47</v>
      </c>
      <c r="J17" s="10">
        <f>((B17*$B$12)+(C17*$C$12)+(D17*$D$12)+(E17*$E$12)+(F17*$F$12)+(G17*$G$12)+(H17*$H$12))/I17</f>
        <v>7.4042553191489358</v>
      </c>
      <c r="K17" s="7">
        <v>0</v>
      </c>
      <c r="L17" s="7">
        <v>1</v>
      </c>
      <c r="M17" s="7">
        <v>1</v>
      </c>
      <c r="N17" s="9">
        <f t="shared" ref="N17" si="3">SUM(K17:M17)+I17</f>
        <v>49</v>
      </c>
    </row>
    <row r="18" spans="1:14" x14ac:dyDescent="0.45">
      <c r="A18" s="171"/>
      <c r="B18" s="177"/>
      <c r="C18" s="177"/>
      <c r="D18" s="177"/>
      <c r="E18" s="177"/>
      <c r="F18" s="177"/>
      <c r="G18" s="177"/>
      <c r="H18" s="177"/>
      <c r="I18" s="7"/>
      <c r="J18" s="10"/>
      <c r="K18" s="7"/>
      <c r="L18" s="7"/>
      <c r="M18" s="7"/>
      <c r="N18" s="9"/>
    </row>
    <row r="19" spans="1:14" x14ac:dyDescent="0.45">
      <c r="A19" s="171" t="s">
        <v>86</v>
      </c>
      <c r="B19" s="177">
        <v>2</v>
      </c>
      <c r="C19" s="177">
        <v>3</v>
      </c>
      <c r="D19" s="177">
        <v>2</v>
      </c>
      <c r="E19" s="177">
        <v>6</v>
      </c>
      <c r="F19" s="177">
        <v>8</v>
      </c>
      <c r="G19" s="177">
        <v>6</v>
      </c>
      <c r="H19" s="177">
        <v>19</v>
      </c>
      <c r="I19" s="7">
        <f>SUM(B19:H19)</f>
        <v>46</v>
      </c>
      <c r="J19" s="10">
        <f>((B19*$B$12)+(C19*$C$12)+(D19*$D$12)+(E19*$E$12)+(F19*$F$12)+(G19*$G$12)+(H19*$H$12))/I19</f>
        <v>7.9565217391304346</v>
      </c>
      <c r="K19" s="7">
        <v>0</v>
      </c>
      <c r="L19" s="7">
        <v>1</v>
      </c>
      <c r="M19" s="7">
        <v>1</v>
      </c>
      <c r="N19" s="9">
        <f t="shared" ref="N19" si="4">SUM(K19:M19)+I19</f>
        <v>48</v>
      </c>
    </row>
    <row r="20" spans="1:14" x14ac:dyDescent="0.45">
      <c r="A20" s="6"/>
      <c r="B20" s="177"/>
      <c r="C20" s="177"/>
      <c r="D20" s="177"/>
      <c r="E20" s="177"/>
      <c r="F20" s="177"/>
      <c r="G20" s="177"/>
      <c r="H20" s="177"/>
      <c r="I20" s="7"/>
      <c r="J20" s="10"/>
      <c r="K20" s="7"/>
      <c r="L20" s="7"/>
      <c r="M20" s="7"/>
      <c r="N20" s="9"/>
    </row>
    <row r="21" spans="1:14" x14ac:dyDescent="0.45">
      <c r="A21" s="2"/>
      <c r="B21" s="176">
        <f t="shared" ref="B21:H21" si="5">SUM(B14:B20)</f>
        <v>2</v>
      </c>
      <c r="C21" s="176">
        <f t="shared" si="5"/>
        <v>3</v>
      </c>
      <c r="D21" s="176">
        <f t="shared" si="5"/>
        <v>8</v>
      </c>
      <c r="E21" s="176">
        <f t="shared" si="5"/>
        <v>14</v>
      </c>
      <c r="F21" s="176">
        <f t="shared" si="5"/>
        <v>40</v>
      </c>
      <c r="G21" s="176">
        <f t="shared" si="5"/>
        <v>36</v>
      </c>
      <c r="H21" s="176">
        <f t="shared" si="5"/>
        <v>32</v>
      </c>
      <c r="I21" s="11">
        <f>SUM(I15:I20)</f>
        <v>135</v>
      </c>
      <c r="J21" s="197">
        <f>((B21*$B$12)+(C21*$C$12)+(D21*$D$12)+(E21*$E$12)+(F21*$F$12)+(G21*$G$12)+(H21*$H$12))/I21</f>
        <v>8.0740740740740744</v>
      </c>
      <c r="K21" s="11">
        <f>SUM(K14:K20)</f>
        <v>0</v>
      </c>
      <c r="L21" s="11">
        <f>SUM(L14:L20)</f>
        <v>2</v>
      </c>
      <c r="M21" s="11">
        <f>SUM(M14:M20)</f>
        <v>3</v>
      </c>
      <c r="N21" s="11">
        <f>SUM(N14:N20)</f>
        <v>140</v>
      </c>
    </row>
  </sheetData>
  <mergeCells count="4">
    <mergeCell ref="N11:N12"/>
    <mergeCell ref="I3:I4"/>
    <mergeCell ref="A1:N1"/>
    <mergeCell ref="A2:O2"/>
  </mergeCells>
  <pageMargins left="0.39370078740157483" right="0.39370078740157483" top="0.39370078740157483" bottom="0.39370078740157483" header="0.31496062992125984" footer="0.31496062992125984"/>
  <pageSetup paperSize="9" scale="67" orientation="landscape" r:id="rId1"/>
  <rowBreaks count="1" manualBreakCount="1">
    <brk id="8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23"/>
  <sheetViews>
    <sheetView zoomScaleNormal="100" workbookViewId="0">
      <selection activeCell="C24" sqref="C24"/>
    </sheetView>
  </sheetViews>
  <sheetFormatPr defaultRowHeight="14.25" x14ac:dyDescent="0.45"/>
  <cols>
    <col min="1" max="1" width="60.6640625" customWidth="1"/>
    <col min="2" max="2" width="9.6640625" customWidth="1"/>
    <col min="3" max="3" width="11.86328125" bestFit="1" customWidth="1"/>
    <col min="4" max="4" width="9.6640625" customWidth="1"/>
    <col min="5" max="5" width="12.6640625" bestFit="1" customWidth="1"/>
    <col min="6" max="6" width="9.6640625" customWidth="1"/>
    <col min="7" max="7" width="10.46484375" bestFit="1" customWidth="1"/>
    <col min="8" max="8" width="10" bestFit="1" customWidth="1"/>
    <col min="9" max="9" width="9.6640625" customWidth="1"/>
    <col min="10" max="10" width="11.6640625" customWidth="1"/>
    <col min="11" max="11" width="9.6640625" customWidth="1"/>
    <col min="12" max="12" width="10.46484375" bestFit="1" customWidth="1"/>
    <col min="13" max="13" width="10" bestFit="1" customWidth="1"/>
    <col min="14" max="14" width="9.6640625" customWidth="1"/>
    <col min="15" max="15" width="11.6640625" customWidth="1"/>
  </cols>
  <sheetData>
    <row r="1" spans="1:15" ht="22.5" x14ac:dyDescent="0.6">
      <c r="A1" s="216" t="s">
        <v>154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5"/>
    </row>
    <row r="2" spans="1:15" ht="15.6" customHeight="1" x14ac:dyDescent="0.4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ht="14.45" customHeight="1" x14ac:dyDescent="0.45">
      <c r="A3" s="1"/>
      <c r="H3" s="24"/>
      <c r="I3" s="218" t="s">
        <v>6</v>
      </c>
    </row>
    <row r="4" spans="1:15" x14ac:dyDescent="0.45">
      <c r="A4" s="2" t="s">
        <v>9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13" t="s">
        <v>40</v>
      </c>
      <c r="H4" s="31" t="s">
        <v>41</v>
      </c>
      <c r="I4" s="218"/>
    </row>
    <row r="5" spans="1:15" x14ac:dyDescent="0.45">
      <c r="A5" s="4" t="s">
        <v>8</v>
      </c>
      <c r="B5" s="5"/>
      <c r="C5" s="5"/>
      <c r="D5" s="5"/>
      <c r="E5" s="5"/>
      <c r="F5" s="5"/>
      <c r="G5" s="5"/>
      <c r="H5" s="5"/>
      <c r="I5" s="5"/>
    </row>
    <row r="6" spans="1:15" ht="14.45" customHeight="1" x14ac:dyDescent="0.45">
      <c r="A6" s="2"/>
      <c r="B6" s="7"/>
      <c r="C6" s="7"/>
      <c r="D6" s="7"/>
      <c r="E6" s="7"/>
      <c r="F6" s="7"/>
      <c r="G6" s="7"/>
      <c r="H6" s="7"/>
      <c r="I6" s="7"/>
    </row>
    <row r="7" spans="1:15" x14ac:dyDescent="0.45">
      <c r="A7" s="123"/>
      <c r="B7" s="7"/>
      <c r="C7" s="7"/>
      <c r="D7" s="7">
        <f t="shared" ref="D7:D9" si="0">SUM(B7:C7)</f>
        <v>0</v>
      </c>
      <c r="E7" s="8" t="e">
        <f>B7/D7</f>
        <v>#DIV/0!</v>
      </c>
      <c r="F7" s="7"/>
      <c r="G7" s="7"/>
      <c r="H7" s="9"/>
      <c r="I7" s="32">
        <f>SUM(F7:H7)+D7</f>
        <v>0</v>
      </c>
    </row>
    <row r="8" spans="1:15" x14ac:dyDescent="0.45">
      <c r="A8" s="6"/>
      <c r="B8" s="7"/>
      <c r="C8" s="7"/>
      <c r="D8" s="7"/>
      <c r="E8" s="8"/>
      <c r="F8" s="7"/>
      <c r="G8" s="7"/>
      <c r="H8" s="9"/>
      <c r="I8" s="9"/>
    </row>
    <row r="9" spans="1:15" x14ac:dyDescent="0.45">
      <c r="A9" s="124" t="s">
        <v>80</v>
      </c>
      <c r="B9" s="7">
        <v>14</v>
      </c>
      <c r="C9" s="7">
        <v>2</v>
      </c>
      <c r="D9" s="7">
        <f t="shared" si="0"/>
        <v>16</v>
      </c>
      <c r="E9" s="8">
        <f t="shared" ref="E9:E13" si="1">B9/D9</f>
        <v>0.875</v>
      </c>
      <c r="F9" s="7">
        <v>0</v>
      </c>
      <c r="G9" s="7">
        <v>0</v>
      </c>
      <c r="H9" s="9">
        <v>0</v>
      </c>
      <c r="I9" s="9">
        <f>SUM(F9:H9)+D9</f>
        <v>16</v>
      </c>
    </row>
    <row r="10" spans="1:15" s="189" customFormat="1" x14ac:dyDescent="0.45">
      <c r="A10" s="196"/>
      <c r="B10" s="188"/>
      <c r="C10" s="188"/>
      <c r="D10" s="188"/>
      <c r="E10" s="8"/>
      <c r="F10" s="188"/>
      <c r="G10" s="188"/>
      <c r="H10" s="9"/>
      <c r="I10" s="9"/>
    </row>
    <row r="11" spans="1:15" s="189" customFormat="1" x14ac:dyDescent="0.45">
      <c r="A11" s="196" t="s">
        <v>119</v>
      </c>
      <c r="B11" s="188">
        <v>14</v>
      </c>
      <c r="C11" s="188">
        <v>0</v>
      </c>
      <c r="D11" s="188">
        <f t="shared" ref="D11" si="2">SUM(B11:C11)</f>
        <v>14</v>
      </c>
      <c r="E11" s="8">
        <f t="shared" ref="E11" si="3">B11/D11</f>
        <v>1</v>
      </c>
      <c r="F11" s="188">
        <v>0</v>
      </c>
      <c r="G11" s="188">
        <v>2</v>
      </c>
      <c r="H11" s="9">
        <v>2</v>
      </c>
      <c r="I11" s="9">
        <f>SUM(F11:H11)+D11</f>
        <v>18</v>
      </c>
    </row>
    <row r="12" spans="1:15" x14ac:dyDescent="0.45">
      <c r="A12" s="6"/>
      <c r="B12" s="7"/>
      <c r="C12" s="7"/>
      <c r="D12" s="7"/>
      <c r="E12" s="8"/>
      <c r="F12" s="7"/>
      <c r="G12" s="7"/>
      <c r="H12" s="9"/>
      <c r="I12" s="9"/>
    </row>
    <row r="13" spans="1:15" ht="15" customHeight="1" x14ac:dyDescent="0.45">
      <c r="A13" s="2"/>
      <c r="B13" s="11">
        <f>SUM(B7:B12)</f>
        <v>28</v>
      </c>
      <c r="C13" s="11">
        <f>SUM(C7:C12)</f>
        <v>2</v>
      </c>
      <c r="D13" s="11">
        <f>SUM(D7:D12)</f>
        <v>30</v>
      </c>
      <c r="E13" s="12">
        <f t="shared" si="1"/>
        <v>0.93333333333333335</v>
      </c>
      <c r="F13" s="11">
        <f>SUM(F7:F12)</f>
        <v>0</v>
      </c>
      <c r="G13" s="11">
        <f>SUM(G7:G12)</f>
        <v>2</v>
      </c>
      <c r="H13" s="11">
        <f>SUM(H7:H12)</f>
        <v>2</v>
      </c>
      <c r="I13" s="23">
        <f>SUM(I7:I12)</f>
        <v>34</v>
      </c>
    </row>
    <row r="14" spans="1:15" ht="15" customHeight="1" x14ac:dyDescent="0.45">
      <c r="N14" s="24"/>
    </row>
    <row r="15" spans="1:15" ht="15" customHeight="1" x14ac:dyDescent="0.45">
      <c r="M15" s="20"/>
      <c r="N15" s="218" t="s">
        <v>6</v>
      </c>
    </row>
    <row r="16" spans="1:15" x14ac:dyDescent="0.45">
      <c r="A16" s="2" t="s">
        <v>9</v>
      </c>
      <c r="B16" s="3">
        <v>-3</v>
      </c>
      <c r="C16" s="3">
        <v>0</v>
      </c>
      <c r="D16" s="3">
        <v>2</v>
      </c>
      <c r="E16" s="3">
        <v>4</v>
      </c>
      <c r="F16" s="3">
        <v>7</v>
      </c>
      <c r="G16" s="3">
        <v>10</v>
      </c>
      <c r="H16" s="3">
        <v>12</v>
      </c>
      <c r="I16" s="3" t="s">
        <v>2</v>
      </c>
      <c r="J16" s="3" t="s">
        <v>7</v>
      </c>
      <c r="K16" s="13" t="s">
        <v>4</v>
      </c>
      <c r="L16" s="13" t="s">
        <v>40</v>
      </c>
      <c r="M16" s="13" t="s">
        <v>41</v>
      </c>
      <c r="N16" s="218"/>
    </row>
    <row r="17" spans="1:14" x14ac:dyDescent="0.45">
      <c r="A17" s="4" t="s">
        <v>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18"/>
      <c r="M17" s="18"/>
      <c r="N17" s="5"/>
    </row>
    <row r="18" spans="1:14" x14ac:dyDescent="0.45">
      <c r="A18" s="6"/>
      <c r="B18" s="7"/>
      <c r="C18" s="7"/>
      <c r="D18" s="7"/>
      <c r="E18" s="7"/>
      <c r="F18" s="7"/>
      <c r="G18" s="7"/>
      <c r="H18" s="7"/>
      <c r="J18" s="17"/>
      <c r="K18" s="7"/>
      <c r="L18" s="7"/>
      <c r="M18" s="7"/>
      <c r="N18" s="9"/>
    </row>
    <row r="19" spans="1:14" x14ac:dyDescent="0.45">
      <c r="A19" s="125" t="s">
        <v>81</v>
      </c>
      <c r="B19" s="7">
        <v>0</v>
      </c>
      <c r="C19" s="7">
        <v>0</v>
      </c>
      <c r="D19" s="7">
        <v>0</v>
      </c>
      <c r="E19" s="7">
        <v>0</v>
      </c>
      <c r="F19" s="7">
        <v>8</v>
      </c>
      <c r="G19" s="7">
        <v>6</v>
      </c>
      <c r="H19" s="7">
        <v>2</v>
      </c>
      <c r="I19" s="7">
        <f>SUM(B19:H19)</f>
        <v>16</v>
      </c>
      <c r="J19" s="10">
        <f>((B19*$B$16)+(C19*$C$16)+(D19*$D$16)+(E19*$E$16)+(F19*$F$16)+(G19*$G$16)+(H19*$H$16))/I19</f>
        <v>8.75</v>
      </c>
      <c r="K19" s="7">
        <v>0</v>
      </c>
      <c r="L19" s="7">
        <v>2</v>
      </c>
      <c r="M19" s="7">
        <v>0</v>
      </c>
      <c r="N19" s="9">
        <f t="shared" ref="N19" si="4">SUM(K19:M19)+I19</f>
        <v>18</v>
      </c>
    </row>
    <row r="20" spans="1:14" x14ac:dyDescent="0.45">
      <c r="A20" s="6"/>
      <c r="B20" s="7"/>
      <c r="C20" s="7"/>
      <c r="D20" s="7"/>
      <c r="E20" s="7"/>
      <c r="F20" s="7"/>
      <c r="G20" s="7"/>
      <c r="H20" s="7"/>
      <c r="J20" s="10"/>
      <c r="K20" s="7"/>
      <c r="L20" s="7"/>
      <c r="M20" s="7"/>
      <c r="N20" s="9"/>
    </row>
    <row r="21" spans="1:14" x14ac:dyDescent="0.45">
      <c r="A21" s="126" t="s">
        <v>42</v>
      </c>
      <c r="B21" s="7">
        <v>0</v>
      </c>
      <c r="C21" s="7">
        <v>4</v>
      </c>
      <c r="D21" s="7">
        <v>0</v>
      </c>
      <c r="E21" s="7">
        <v>3</v>
      </c>
      <c r="F21" s="7">
        <v>4</v>
      </c>
      <c r="G21" s="7">
        <v>2</v>
      </c>
      <c r="H21" s="7">
        <v>0</v>
      </c>
      <c r="I21" s="7">
        <f>SUM(B21:H21)</f>
        <v>13</v>
      </c>
      <c r="J21" s="10">
        <f>((B21*$B$16)+(C21*$C$16)+(D21*$D$16)+(E21*$E$16)+(F21*$F$16)+(G21*$G$16)+(H21*$H$16))/I21</f>
        <v>4.615384615384615</v>
      </c>
      <c r="K21" s="7">
        <v>0</v>
      </c>
      <c r="L21" s="7">
        <v>0</v>
      </c>
      <c r="M21" s="7">
        <v>3</v>
      </c>
      <c r="N21" s="9">
        <f t="shared" ref="N21" si="5">SUM(K21:M21)+I21</f>
        <v>16</v>
      </c>
    </row>
    <row r="22" spans="1:14" x14ac:dyDescent="0.45">
      <c r="A22" s="6"/>
      <c r="B22" s="7"/>
      <c r="C22" s="7"/>
      <c r="D22" s="7"/>
      <c r="E22" s="7"/>
      <c r="F22" s="7"/>
      <c r="G22" s="7"/>
      <c r="H22" s="7"/>
      <c r="I22" s="7"/>
      <c r="J22" s="10"/>
      <c r="K22" s="7"/>
      <c r="L22" s="7"/>
      <c r="M22" s="7"/>
      <c r="N22" s="9"/>
    </row>
    <row r="23" spans="1:14" x14ac:dyDescent="0.45">
      <c r="A23" s="2"/>
      <c r="B23" s="11">
        <f t="shared" ref="B23:H23" si="6">SUM(B18:B22)</f>
        <v>0</v>
      </c>
      <c r="C23" s="11">
        <f t="shared" si="6"/>
        <v>4</v>
      </c>
      <c r="D23" s="11">
        <f t="shared" si="6"/>
        <v>0</v>
      </c>
      <c r="E23" s="11">
        <f t="shared" si="6"/>
        <v>3</v>
      </c>
      <c r="F23" s="11">
        <f t="shared" si="6"/>
        <v>12</v>
      </c>
      <c r="G23" s="11">
        <f t="shared" si="6"/>
        <v>8</v>
      </c>
      <c r="H23" s="11">
        <f t="shared" si="6"/>
        <v>2</v>
      </c>
      <c r="I23" s="11">
        <f>SUM(I19:I22)</f>
        <v>29</v>
      </c>
      <c r="J23" s="197">
        <f>((B23*$B$16)+(C23*$C$16)+(D23*$D$16)+(E23*$E$16)+(F23*$F$16)+(G23*$G$16)+(H23*$H$16))/I23</f>
        <v>6.8965517241379306</v>
      </c>
      <c r="K23" s="11">
        <f>SUM(K18:K22)</f>
        <v>0</v>
      </c>
      <c r="L23" s="11">
        <f>SUM(L18:L22)</f>
        <v>2</v>
      </c>
      <c r="M23" s="11">
        <f>SUM(M18:M22)</f>
        <v>3</v>
      </c>
      <c r="N23" s="11">
        <f>SUM(N18:N22)</f>
        <v>34</v>
      </c>
    </row>
  </sheetData>
  <mergeCells count="4">
    <mergeCell ref="N15:N16"/>
    <mergeCell ref="I3:I4"/>
    <mergeCell ref="A1:N1"/>
    <mergeCell ref="A2:O2"/>
  </mergeCells>
  <pageMargins left="0.39370078740157483" right="0.39370078740157483" top="0.39370078740157483" bottom="0.39370078740157483" header="0.31496062992125984" footer="0.31496062992125984"/>
  <pageSetup paperSize="9"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21"/>
  <sheetViews>
    <sheetView zoomScaleNormal="100" workbookViewId="0">
      <selection activeCell="A35" sqref="A35"/>
    </sheetView>
  </sheetViews>
  <sheetFormatPr defaultRowHeight="14.25" x14ac:dyDescent="0.45"/>
  <cols>
    <col min="1" max="1" width="60.6640625" customWidth="1"/>
    <col min="2" max="2" width="9.6640625" customWidth="1"/>
    <col min="3" max="3" width="11.86328125" bestFit="1" customWidth="1"/>
    <col min="4" max="4" width="9.6640625" customWidth="1"/>
    <col min="5" max="5" width="12.6640625" bestFit="1" customWidth="1"/>
    <col min="6" max="6" width="9.6640625" customWidth="1"/>
    <col min="7" max="7" width="10.46484375" bestFit="1" customWidth="1"/>
    <col min="8" max="8" width="10" bestFit="1" customWidth="1"/>
    <col min="9" max="9" width="9.6640625" customWidth="1"/>
    <col min="10" max="10" width="11.6640625" customWidth="1"/>
    <col min="11" max="11" width="9.6640625" customWidth="1"/>
    <col min="12" max="12" width="10.46484375" bestFit="1" customWidth="1"/>
    <col min="13" max="13" width="10" bestFit="1" customWidth="1"/>
    <col min="14" max="14" width="9.6640625" customWidth="1"/>
    <col min="15" max="15" width="11.6640625" customWidth="1"/>
  </cols>
  <sheetData>
    <row r="1" spans="1:16" ht="22.5" x14ac:dyDescent="0.6">
      <c r="A1" s="216" t="s">
        <v>16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6" ht="15.6" customHeight="1" x14ac:dyDescent="0.4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6" ht="15" customHeight="1" x14ac:dyDescent="0.45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20"/>
      <c r="N3" s="218" t="s">
        <v>6</v>
      </c>
      <c r="O3" s="189"/>
      <c r="P3" s="189"/>
    </row>
    <row r="4" spans="1:16" x14ac:dyDescent="0.45">
      <c r="A4" s="57" t="s">
        <v>9</v>
      </c>
      <c r="B4" s="3">
        <v>-3</v>
      </c>
      <c r="C4" s="3">
        <v>0</v>
      </c>
      <c r="D4" s="3">
        <v>2</v>
      </c>
      <c r="E4" s="3">
        <v>4</v>
      </c>
      <c r="F4" s="3">
        <v>7</v>
      </c>
      <c r="G4" s="3">
        <v>10</v>
      </c>
      <c r="H4" s="3">
        <v>12</v>
      </c>
      <c r="I4" s="3" t="s">
        <v>2</v>
      </c>
      <c r="J4" s="3" t="s">
        <v>7</v>
      </c>
      <c r="K4" s="13" t="s">
        <v>4</v>
      </c>
      <c r="L4" s="13" t="s">
        <v>40</v>
      </c>
      <c r="M4" s="13" t="s">
        <v>41</v>
      </c>
      <c r="N4" s="218"/>
      <c r="O4" s="189"/>
      <c r="P4" s="189"/>
    </row>
    <row r="5" spans="1:16" x14ac:dyDescent="0.45">
      <c r="A5" s="4" t="s">
        <v>8</v>
      </c>
      <c r="B5" s="5"/>
      <c r="C5" s="5"/>
      <c r="D5" s="5"/>
      <c r="E5" s="5"/>
      <c r="F5" s="5"/>
      <c r="G5" s="5"/>
      <c r="H5" s="5"/>
      <c r="I5" s="5"/>
      <c r="J5" s="5"/>
      <c r="K5" s="5"/>
      <c r="L5" s="18"/>
      <c r="M5" s="18"/>
      <c r="N5" s="5"/>
      <c r="O5" s="189"/>
      <c r="P5" s="189"/>
    </row>
    <row r="6" spans="1:16" x14ac:dyDescent="0.45">
      <c r="A6" s="196"/>
      <c r="B6" s="185"/>
      <c r="C6" s="185"/>
      <c r="D6" s="185"/>
      <c r="E6" s="185"/>
      <c r="F6" s="185"/>
      <c r="G6" s="185"/>
      <c r="H6" s="185"/>
      <c r="I6" s="90"/>
      <c r="J6" s="91"/>
      <c r="K6" s="185"/>
      <c r="L6" s="185"/>
      <c r="M6" s="185"/>
      <c r="N6" s="167"/>
      <c r="O6" s="189"/>
      <c r="P6" s="189"/>
    </row>
    <row r="7" spans="1:16" x14ac:dyDescent="0.45">
      <c r="A7" s="196" t="s">
        <v>135</v>
      </c>
      <c r="B7" s="169">
        <v>2</v>
      </c>
      <c r="C7" s="169">
        <v>0</v>
      </c>
      <c r="D7" s="169">
        <v>3</v>
      </c>
      <c r="E7" s="50">
        <v>4</v>
      </c>
      <c r="F7" s="169">
        <v>8</v>
      </c>
      <c r="G7" s="169">
        <v>24</v>
      </c>
      <c r="H7" s="169">
        <v>29</v>
      </c>
      <c r="I7" s="185">
        <f>SUM(B7:H7)</f>
        <v>70</v>
      </c>
      <c r="J7" s="199">
        <f>((B7*$B$4)+(C7*$C$4)+(D7*$D$4)+(E7*$E$4)+(F7*$F$4)+(G7*$G$4)+(H7*$H$4))/I7</f>
        <v>9.4285714285714288</v>
      </c>
      <c r="K7" s="169">
        <v>1</v>
      </c>
      <c r="L7" s="169">
        <v>2</v>
      </c>
      <c r="M7" s="185">
        <v>0</v>
      </c>
      <c r="N7" s="167">
        <f>SUM(K7:M7)+I7</f>
        <v>73</v>
      </c>
      <c r="O7" s="189"/>
      <c r="P7" s="189"/>
    </row>
    <row r="8" spans="1:16" x14ac:dyDescent="0.45">
      <c r="A8" s="196"/>
      <c r="B8" s="185"/>
      <c r="C8" s="185"/>
      <c r="D8" s="185"/>
      <c r="E8" s="185"/>
      <c r="F8" s="185"/>
      <c r="G8" s="185"/>
      <c r="H8" s="185"/>
      <c r="I8" s="90"/>
      <c r="J8" s="199"/>
      <c r="K8" s="185"/>
      <c r="L8" s="185"/>
      <c r="M8" s="185"/>
      <c r="N8" s="167"/>
      <c r="O8" s="189"/>
      <c r="P8" s="189"/>
    </row>
    <row r="9" spans="1:16" x14ac:dyDescent="0.45">
      <c r="A9" s="196" t="s">
        <v>131</v>
      </c>
      <c r="B9" s="169">
        <v>0</v>
      </c>
      <c r="C9" s="169">
        <v>11</v>
      </c>
      <c r="D9" s="169">
        <v>9</v>
      </c>
      <c r="E9" s="50">
        <v>17</v>
      </c>
      <c r="F9" s="169">
        <v>18</v>
      </c>
      <c r="G9" s="169">
        <v>11</v>
      </c>
      <c r="H9" s="169">
        <v>5</v>
      </c>
      <c r="I9" s="185">
        <f>SUM(B9:H9)</f>
        <v>71</v>
      </c>
      <c r="J9" s="199">
        <f>((B9*$B$4)+(C9*$C$4)+(D9*$D$4)+(E9*$E$4)+(F9*$F$4)+(G9*$G$4)+(H9*$H$4))/I9</f>
        <v>5.380281690140845</v>
      </c>
      <c r="K9" s="185">
        <v>1</v>
      </c>
      <c r="L9" s="185">
        <v>3</v>
      </c>
      <c r="M9" s="185">
        <v>0</v>
      </c>
      <c r="N9" s="167">
        <f>SUM(K9:M9)+I9</f>
        <v>75</v>
      </c>
      <c r="O9" s="189"/>
      <c r="P9" s="189"/>
    </row>
    <row r="10" spans="1:16" x14ac:dyDescent="0.45">
      <c r="A10" s="196"/>
      <c r="B10" s="185"/>
      <c r="C10" s="185"/>
      <c r="D10" s="185"/>
      <c r="E10" s="185"/>
      <c r="F10" s="185"/>
      <c r="G10" s="185"/>
      <c r="H10" s="185"/>
      <c r="I10" s="185"/>
      <c r="J10" s="199"/>
      <c r="K10" s="185"/>
      <c r="L10" s="185"/>
      <c r="M10" s="185"/>
      <c r="N10" s="167"/>
      <c r="O10" s="189"/>
      <c r="P10" s="189"/>
    </row>
    <row r="11" spans="1:16" x14ac:dyDescent="0.45">
      <c r="A11" s="196" t="s">
        <v>132</v>
      </c>
      <c r="B11" s="169">
        <v>0</v>
      </c>
      <c r="C11" s="169">
        <v>7</v>
      </c>
      <c r="D11" s="169">
        <v>7</v>
      </c>
      <c r="E11" s="50">
        <v>22</v>
      </c>
      <c r="F11" s="169">
        <v>17</v>
      </c>
      <c r="G11" s="169">
        <v>12</v>
      </c>
      <c r="H11" s="169">
        <v>3</v>
      </c>
      <c r="I11" s="185">
        <f>SUM(B11:H11)</f>
        <v>68</v>
      </c>
      <c r="J11" s="199">
        <f>((B11*$B$4)+(C11*$C$4)+(D11*$D$4)+(E11*$E$4)+(F11*$F$4)+(G11*$G$4)+(H11*$H$4))/I11</f>
        <v>5.5441176470588234</v>
      </c>
      <c r="K11" s="185">
        <v>1</v>
      </c>
      <c r="L11" s="169">
        <v>3</v>
      </c>
      <c r="M11" s="169">
        <v>3</v>
      </c>
      <c r="N11" s="167">
        <f>SUM(K11:M11)+I11</f>
        <v>75</v>
      </c>
      <c r="O11" s="189"/>
      <c r="P11" s="189"/>
    </row>
    <row r="12" spans="1:16" x14ac:dyDescent="0.45">
      <c r="A12" s="196"/>
      <c r="B12" s="185"/>
      <c r="C12" s="185"/>
      <c r="D12" s="185"/>
      <c r="E12" s="185"/>
      <c r="F12" s="185"/>
      <c r="G12" s="185"/>
      <c r="H12" s="185"/>
      <c r="I12" s="185"/>
      <c r="J12" s="199"/>
      <c r="K12" s="185"/>
      <c r="L12" s="185"/>
      <c r="M12" s="185"/>
      <c r="N12" s="167"/>
      <c r="O12" s="189"/>
      <c r="P12" s="189"/>
    </row>
    <row r="13" spans="1:16" x14ac:dyDescent="0.45">
      <c r="A13" s="148" t="s">
        <v>133</v>
      </c>
      <c r="B13" s="169">
        <v>1</v>
      </c>
      <c r="C13" s="169">
        <v>10</v>
      </c>
      <c r="D13" s="169">
        <v>5</v>
      </c>
      <c r="E13" s="50">
        <v>14</v>
      </c>
      <c r="F13" s="169">
        <v>16</v>
      </c>
      <c r="G13" s="169">
        <v>19</v>
      </c>
      <c r="H13" s="169">
        <v>12</v>
      </c>
      <c r="I13" s="185">
        <f>SUM(B13:H13)</f>
        <v>77</v>
      </c>
      <c r="J13" s="199">
        <f>((B13*$B$4)+(C13*$C$4)+(D13*$D$4)+(E13*$E$4)+(F13*$F$4)+(G13*$G$4)+(H13*$H$4))/I13</f>
        <v>6.6103896103896105</v>
      </c>
      <c r="K13" s="185">
        <v>1</v>
      </c>
      <c r="L13" s="169">
        <v>0</v>
      </c>
      <c r="M13" s="169">
        <v>6</v>
      </c>
      <c r="N13" s="167">
        <f>SUM(K13:M13)+I13</f>
        <v>84</v>
      </c>
      <c r="O13" s="189"/>
      <c r="P13" s="189"/>
    </row>
    <row r="14" spans="1:16" s="189" customFormat="1" x14ac:dyDescent="0.45">
      <c r="A14" s="148"/>
      <c r="B14" s="169"/>
      <c r="C14" s="169"/>
      <c r="D14" s="169"/>
      <c r="E14" s="50"/>
      <c r="F14" s="169"/>
      <c r="G14" s="169"/>
      <c r="H14" s="169"/>
      <c r="I14" s="185"/>
      <c r="J14" s="199"/>
      <c r="K14" s="185"/>
      <c r="L14" s="169"/>
      <c r="M14" s="169"/>
      <c r="N14" s="167"/>
    </row>
    <row r="15" spans="1:16" s="189" customFormat="1" x14ac:dyDescent="0.45">
      <c r="A15" s="148" t="s">
        <v>148</v>
      </c>
      <c r="B15" s="169">
        <v>1</v>
      </c>
      <c r="C15" s="169">
        <v>2</v>
      </c>
      <c r="D15" s="169">
        <v>1</v>
      </c>
      <c r="E15" s="50">
        <v>1</v>
      </c>
      <c r="F15" s="169">
        <v>1</v>
      </c>
      <c r="G15" s="169">
        <v>0</v>
      </c>
      <c r="H15" s="169">
        <v>0</v>
      </c>
      <c r="I15" s="185">
        <f>SUM(B15:H15)</f>
        <v>6</v>
      </c>
      <c r="J15" s="199">
        <f>((B15*$B$4)+(C15*$C$4)+(D15*$D$4)+(E15*$E$4)+(F15*$F$4)+(G15*$G$4)+(H15*$H$4))/I15</f>
        <v>1.6666666666666667</v>
      </c>
      <c r="K15" s="185">
        <v>0</v>
      </c>
      <c r="L15" s="169">
        <v>0</v>
      </c>
      <c r="M15" s="169">
        <v>2</v>
      </c>
      <c r="N15" s="167">
        <f>SUM(K15:M15)+I15</f>
        <v>8</v>
      </c>
    </row>
    <row r="16" spans="1:16" s="189" customFormat="1" x14ac:dyDescent="0.45">
      <c r="A16" s="148"/>
      <c r="B16" s="169"/>
      <c r="C16" s="169"/>
      <c r="D16" s="169"/>
      <c r="E16" s="50"/>
      <c r="F16" s="169"/>
      <c r="G16" s="169"/>
      <c r="H16" s="169"/>
      <c r="I16" s="185"/>
      <c r="J16" s="199"/>
      <c r="K16" s="185"/>
      <c r="L16" s="169"/>
      <c r="M16" s="169"/>
      <c r="N16" s="167"/>
    </row>
    <row r="17" spans="1:16" s="189" customFormat="1" x14ac:dyDescent="0.45">
      <c r="A17" s="148" t="s">
        <v>150</v>
      </c>
      <c r="B17" s="169">
        <v>1</v>
      </c>
      <c r="C17" s="169">
        <v>3</v>
      </c>
      <c r="D17" s="169">
        <v>0</v>
      </c>
      <c r="E17" s="50">
        <v>2</v>
      </c>
      <c r="F17" s="169">
        <v>0</v>
      </c>
      <c r="G17" s="169">
        <v>0</v>
      </c>
      <c r="H17" s="169">
        <v>0</v>
      </c>
      <c r="I17" s="185">
        <f>SUM(B17:H17)</f>
        <v>6</v>
      </c>
      <c r="J17" s="199">
        <f>((B17*$B$4)+(C17*$C$4)+(D17*$D$4)+(E17*$E$4)+(F17*$F$4)+(G17*$G$4)+(H17*$H$4))/I17</f>
        <v>0.83333333333333337</v>
      </c>
      <c r="K17" s="185">
        <v>0</v>
      </c>
      <c r="L17" s="185">
        <v>0</v>
      </c>
      <c r="M17" s="185">
        <v>1</v>
      </c>
      <c r="N17" s="167">
        <f>SUM(K17:M17)+I17</f>
        <v>7</v>
      </c>
    </row>
    <row r="18" spans="1:16" x14ac:dyDescent="0.45">
      <c r="A18" s="196"/>
      <c r="B18" s="188"/>
      <c r="C18" s="188"/>
      <c r="D18" s="188"/>
      <c r="E18" s="188"/>
      <c r="F18" s="188"/>
      <c r="G18" s="188"/>
      <c r="H18" s="188"/>
      <c r="I18" s="188"/>
      <c r="J18" s="199"/>
      <c r="K18" s="188"/>
      <c r="L18" s="188"/>
      <c r="M18" s="188"/>
      <c r="N18" s="9"/>
      <c r="O18" s="189"/>
      <c r="P18" s="189"/>
    </row>
    <row r="19" spans="1:16" x14ac:dyDescent="0.45">
      <c r="A19" s="57"/>
      <c r="B19" s="184">
        <f t="shared" ref="B19:H19" si="0">SUM(B6:B13)</f>
        <v>3</v>
      </c>
      <c r="C19" s="184">
        <f t="shared" si="0"/>
        <v>28</v>
      </c>
      <c r="D19" s="184">
        <f t="shared" si="0"/>
        <v>24</v>
      </c>
      <c r="E19" s="184">
        <f t="shared" si="0"/>
        <v>57</v>
      </c>
      <c r="F19" s="184">
        <f>SUM(F6:F13)</f>
        <v>59</v>
      </c>
      <c r="G19" s="184">
        <f>SUM(G6:G13)</f>
        <v>66</v>
      </c>
      <c r="H19" s="184">
        <f t="shared" si="0"/>
        <v>49</v>
      </c>
      <c r="I19" s="184">
        <f>SUM(I7:I13)</f>
        <v>286</v>
      </c>
      <c r="J19" s="200">
        <f>((B19*$B$4)+(C19*$C$4)+(D19*$D$4)+(E19*$E$4)+(F19*$F$4)+(G19*$G$4)+(H19*$H$4))/I19</f>
        <v>6.7412587412587417</v>
      </c>
      <c r="K19" s="184">
        <f>SUM(K6:K13)</f>
        <v>4</v>
      </c>
      <c r="L19" s="184">
        <f>SUM(L6:L13)</f>
        <v>8</v>
      </c>
      <c r="M19" s="184">
        <f>SUM(M6:M13)</f>
        <v>9</v>
      </c>
      <c r="N19" s="184">
        <f>SUM(N6:N13)</f>
        <v>307</v>
      </c>
      <c r="O19" s="189"/>
      <c r="P19" s="189"/>
    </row>
    <row r="20" spans="1:16" x14ac:dyDescent="0.45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</row>
    <row r="21" spans="1:16" x14ac:dyDescent="0.45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</row>
  </sheetData>
  <mergeCells count="3">
    <mergeCell ref="N3:N4"/>
    <mergeCell ref="A1:N1"/>
    <mergeCell ref="A2:O2"/>
  </mergeCells>
  <pageMargins left="0.39370078740157483" right="0.39370078740157483" top="0.39370078740157483" bottom="0.3937007874015748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34</vt:i4>
      </vt:variant>
      <vt:variant>
        <vt:lpstr>Navngivne områder</vt:lpstr>
      </vt:variant>
      <vt:variant>
        <vt:i4>7</vt:i4>
      </vt:variant>
    </vt:vector>
  </HeadingPairs>
  <TitlesOfParts>
    <vt:vector size="41" baseType="lpstr">
      <vt:lpstr>INFO</vt:lpstr>
      <vt:lpstr>AD</vt:lpstr>
      <vt:lpstr>BA</vt:lpstr>
      <vt:lpstr>BAIT</vt:lpstr>
      <vt:lpstr>BEM</vt:lpstr>
      <vt:lpstr>BIO</vt:lpstr>
      <vt:lpstr>BIOT</vt:lpstr>
      <vt:lpstr>COMTEK</vt:lpstr>
      <vt:lpstr>DAT</vt:lpstr>
      <vt:lpstr>DV</vt:lpstr>
      <vt:lpstr>EGI</vt:lpstr>
      <vt:lpstr>EIT</vt:lpstr>
      <vt:lpstr>FYS</vt:lpstr>
      <vt:lpstr>GEO</vt:lpstr>
      <vt:lpstr>GBE</vt:lpstr>
      <vt:lpstr>IxD</vt:lpstr>
      <vt:lpstr>IDR 1+2</vt:lpstr>
      <vt:lpstr>IDR 3+4</vt:lpstr>
      <vt:lpstr>KEMI</vt:lpstr>
      <vt:lpstr>KEMT</vt:lpstr>
      <vt:lpstr>LAND</vt:lpstr>
      <vt:lpstr>MAOK</vt:lpstr>
      <vt:lpstr>MAT</vt:lpstr>
      <vt:lpstr>MATTEK</vt:lpstr>
      <vt:lpstr>MED</vt:lpstr>
      <vt:lpstr>MILT</vt:lpstr>
      <vt:lpstr>MP</vt:lpstr>
      <vt:lpstr>NANO</vt:lpstr>
      <vt:lpstr>PDP</vt:lpstr>
      <vt:lpstr>ROB</vt:lpstr>
      <vt:lpstr>ST</vt:lpstr>
      <vt:lpstr>SW</vt:lpstr>
      <vt:lpstr>TAN</vt:lpstr>
      <vt:lpstr>Fristudieaktivitet</vt:lpstr>
      <vt:lpstr>AD!Udskriftsområde</vt:lpstr>
      <vt:lpstr>DAT!Udskriftsområde</vt:lpstr>
      <vt:lpstr>DV!Udskriftsområde</vt:lpstr>
      <vt:lpstr>MAOK!Udskriftsområde</vt:lpstr>
      <vt:lpstr>MATTEK!Udskriftsområde</vt:lpstr>
      <vt:lpstr>PDP!Udskriftsområde</vt:lpstr>
      <vt:lpstr>SW!Udskriftsområde</vt:lpstr>
    </vt:vector>
  </TitlesOfParts>
  <Company>Aalborg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Camilla Halvorsen</dc:creator>
  <cp:lastModifiedBy>Marie Stie Henriksen</cp:lastModifiedBy>
  <cp:lastPrinted>2017-02-20T10:09:11Z</cp:lastPrinted>
  <dcterms:created xsi:type="dcterms:W3CDTF">2016-02-23T10:10:29Z</dcterms:created>
  <dcterms:modified xsi:type="dcterms:W3CDTF">2020-07-30T07:08:38Z</dcterms:modified>
</cp:coreProperties>
</file>